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1773a71ee350122/Documentos/"/>
    </mc:Choice>
  </mc:AlternateContent>
  <xr:revisionPtr revIDLastSave="2" documentId="8_{49D2F21B-32A3-4283-88AB-FF3C2D3E6329}" xr6:coauthVersionLast="47" xr6:coauthVersionMax="47" xr10:uidLastSave="{F4A6B297-C638-4FF9-9CEC-3099B844FA01}"/>
  <bookViews>
    <workbookView xWindow="-120" yWindow="-120" windowWidth="20730" windowHeight="11160" xr2:uid="{00000000-000D-0000-FFFF-FFFF00000000}"/>
  </bookViews>
  <sheets>
    <sheet name="NOMINA TEMPORAL MAYO 2022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61" i="2" l="1"/>
  <c r="K58" i="2"/>
  <c r="K55" i="2"/>
  <c r="L55" i="2" s="1"/>
  <c r="K54" i="2"/>
  <c r="K51" i="2"/>
  <c r="L51" i="2" s="1"/>
  <c r="K48" i="2"/>
  <c r="L48" i="2" s="1"/>
  <c r="K47" i="2"/>
  <c r="L47" i="2" s="1"/>
  <c r="K44" i="2"/>
  <c r="L44" i="2" s="1"/>
  <c r="K41" i="2"/>
  <c r="K40" i="2"/>
  <c r="K37" i="2"/>
  <c r="L37" i="2" s="1"/>
  <c r="K36" i="2"/>
  <c r="L36" i="2" s="1"/>
  <c r="K33" i="2"/>
  <c r="L33" i="2" s="1"/>
  <c r="K32" i="2"/>
  <c r="L32" i="2" s="1"/>
  <c r="K29" i="2"/>
  <c r="L29" i="2" s="1"/>
  <c r="K28" i="2"/>
  <c r="L28" i="2" s="1"/>
  <c r="K25" i="2"/>
  <c r="L25" i="2" s="1"/>
  <c r="K24" i="2"/>
  <c r="L24" i="2" s="1"/>
  <c r="K23" i="2"/>
  <c r="L23" i="2" s="1"/>
  <c r="K20" i="2"/>
  <c r="L20" i="2" s="1"/>
  <c r="K17" i="2"/>
  <c r="K16" i="2"/>
  <c r="K15" i="2"/>
  <c r="L15" i="2" s="1"/>
  <c r="L14" i="2"/>
  <c r="K13" i="2"/>
  <c r="L13" i="2" s="1"/>
  <c r="L61" i="2"/>
  <c r="L58" i="2"/>
  <c r="L54" i="2"/>
  <c r="L41" i="2"/>
  <c r="L40" i="2"/>
  <c r="L16" i="2"/>
  <c r="L17" i="2"/>
  <c r="K12" i="2"/>
  <c r="L12" i="2" s="1"/>
  <c r="E63" i="2"/>
  <c r="J63" i="2"/>
  <c r="I63" i="2"/>
  <c r="H63" i="2"/>
  <c r="G63" i="2"/>
  <c r="F63" i="2"/>
  <c r="L63" i="2" l="1"/>
  <c r="K63" i="2"/>
</calcChain>
</file>

<file path=xl/sharedStrings.xml><?xml version="1.0" encoding="utf-8"?>
<sst xmlns="http://schemas.openxmlformats.org/spreadsheetml/2006/main" count="191" uniqueCount="99">
  <si>
    <t>Nombre</t>
  </si>
  <si>
    <t>Cargo</t>
  </si>
  <si>
    <t>Ingreso Bruto</t>
  </si>
  <si>
    <t>Total Ing.</t>
  </si>
  <si>
    <t>AFP</t>
  </si>
  <si>
    <t>ISR</t>
  </si>
  <si>
    <t>SFS</t>
  </si>
  <si>
    <t>Otros Desc.</t>
  </si>
  <si>
    <t>Total Desc.</t>
  </si>
  <si>
    <t>Neto</t>
  </si>
  <si>
    <t>DEPARTAMENTO DE RECURSOS HUMANOS-DPP</t>
  </si>
  <si>
    <t>DAYANA MARISOL RODRIGUEZ CLASE</t>
  </si>
  <si>
    <t>ENCARGADO DE RECURSOS HUMANOS</t>
  </si>
  <si>
    <t>DEPARTAMENTO DE PLANIFICACION Y DESARROLLO-DPP</t>
  </si>
  <si>
    <t>VLADIMIR ELIAS CASTRO GERALDO</t>
  </si>
  <si>
    <t>ENCARGADO DEPARTAMENTO PLANIF</t>
  </si>
  <si>
    <t>DEPARTAMENTO ADMINISTRATIVO FINANCIERO-DPP</t>
  </si>
  <si>
    <t>BENNY ADAMES MARTINEZ</t>
  </si>
  <si>
    <t>ENCARGADO ADMINISTRATIVO Y FI</t>
  </si>
  <si>
    <t>WEDSLEY BONIFACIO QUEZADA</t>
  </si>
  <si>
    <t>ANALISTA PRESUPUESTO</t>
  </si>
  <si>
    <t>DIVISION DE COMPRAS Y CONTRATACIONES-DPP</t>
  </si>
  <si>
    <t>JOHANNY JOSEFINA RIVAS</t>
  </si>
  <si>
    <t>TECNICO EN COMPRAS Y CONTRATA</t>
  </si>
  <si>
    <t>DIVISION DE SERVICIOS GENERALES-DPP</t>
  </si>
  <si>
    <t>JOSE MAGNOLIO PEREZ VARGAS</t>
  </si>
  <si>
    <t>DIR. SERVICIOS GENERALES</t>
  </si>
  <si>
    <t>DIVISION DE CONTABILIDAD-DPP</t>
  </si>
  <si>
    <t>MARIA DEL ROSARIO NUÑEZ SANTOS DE C</t>
  </si>
  <si>
    <t>ENCARGADO CONTABILIDAD</t>
  </si>
  <si>
    <t>DEPARTAMENTO DE TECNOLOGIAS DE LA INFORMACION Y COMUNICACION-DPP</t>
  </si>
  <si>
    <t>GERARDO DANIEL GUZMAN ROSARIO</t>
  </si>
  <si>
    <t>ENCARGADO DEPTO. TECNOLOGIA</t>
  </si>
  <si>
    <t>DEPARTAMENTO DE RELACIONAMIENTO DE PRENSA-DPP</t>
  </si>
  <si>
    <t>CHANTAL JOSEFINA MORA CESPEDES</t>
  </si>
  <si>
    <t>TECNICO PUBLICIDAD</t>
  </si>
  <si>
    <t>DIRECCION DE CORRESPONSALES-DPP</t>
  </si>
  <si>
    <t>MANUEL GONZALEZ FELIZ</t>
  </si>
  <si>
    <t>CORRESPONSAL PROVINCIAL PRENS</t>
  </si>
  <si>
    <t>PEDRO ANTONIO MARTINEZ RODRIGUEZ</t>
  </si>
  <si>
    <t>DIRECCION DE PRENSA-DPP</t>
  </si>
  <si>
    <t>LAURY ENCARNACION ESCALANTE</t>
  </si>
  <si>
    <t>PERIODISTA</t>
  </si>
  <si>
    <t>ARLETTE ANGELICA RUANE AQUINO</t>
  </si>
  <si>
    <t>NICOLE MARIE SANCHEZ TERRERO</t>
  </si>
  <si>
    <t>BALVINA MERCEDES BRITO MELO</t>
  </si>
  <si>
    <t>DEPARTAMENTO DE PRODUCCION AUDIOVISUAL-DPP</t>
  </si>
  <si>
    <t>ANGEL EDUARDO ESTEVEZ SALINAS</t>
  </si>
  <si>
    <t>EDITOR (A)</t>
  </si>
  <si>
    <t>ROBINSON ENCARNACION NUÑEZ</t>
  </si>
  <si>
    <t>CARLOS YAMIR FELIZ DE JESUS</t>
  </si>
  <si>
    <t>DEPARTAMENTO DE REDACCION-DPP</t>
  </si>
  <si>
    <t>MANUEL ANTONIO DIAZ APONTE</t>
  </si>
  <si>
    <t>COORDINADOR DE GESTION DE PRE</t>
  </si>
  <si>
    <t>GENERO</t>
  </si>
  <si>
    <t>STATUS</t>
  </si>
  <si>
    <t>TEMPORAL</t>
  </si>
  <si>
    <t>FEMENINO</t>
  </si>
  <si>
    <t>MASCULINO</t>
  </si>
  <si>
    <t>DIRECCION DE PRENSA</t>
  </si>
  <si>
    <t>PAVEL ARSENIO MERCADO RODRIGUEZ</t>
  </si>
  <si>
    <t>SOPORTE TECNICO</t>
  </si>
  <si>
    <t>TOTAL GENERAL</t>
  </si>
  <si>
    <t>Ministerio Administrativo de la Presidencia</t>
  </si>
  <si>
    <t>Direccion de Prensa del Presidente</t>
  </si>
  <si>
    <t>Departamento</t>
  </si>
  <si>
    <t>DEPARTAMENTO DE REDACCION</t>
  </si>
  <si>
    <t>DEPARTAMENTO DE PRODUCCION AUDIOVISUAL</t>
  </si>
  <si>
    <t>DIRECCION DE CORRESPONSALES</t>
  </si>
  <si>
    <t>DEPARTAMENTO DE PLANIFICACION Y DESARROLLO</t>
  </si>
  <si>
    <t>DEPARTAMENTO DE RECURSOS HUMANOS</t>
  </si>
  <si>
    <t>DEPARTAMENTO ADMINISTRATIVO FINANCIERO</t>
  </si>
  <si>
    <t>DIVISION DE COMPRAS Y CONTRATACIONES</t>
  </si>
  <si>
    <t>DIVISION DE CONTABILIDAD</t>
  </si>
  <si>
    <t>DIVISION DE SERVICIOS GENERALES</t>
  </si>
  <si>
    <t>DEPARTAMENTO DE TECNOLOGIAS DE LA INFORMACION Y COMUNICACION</t>
  </si>
  <si>
    <t>DEPARTAMENTO DE RELACIONAMIENTO DE PRENSA</t>
  </si>
  <si>
    <t>Vigencia</t>
  </si>
  <si>
    <t>1ro Enero al 1ro. Julio 2022</t>
  </si>
  <si>
    <t>LOREN STEPHANY MEDINA DE GRACIA</t>
  </si>
  <si>
    <t>CONTADORA</t>
  </si>
  <si>
    <t>1ro marzo al 1ro. Sept. 2022</t>
  </si>
  <si>
    <t>DIVISION DE ACCESO A LA INFORMACION-DPP</t>
  </si>
  <si>
    <t>LIZNEIDA CATALINO DE LOS SANTOS</t>
  </si>
  <si>
    <t>TECNICO ACCESO INFORMACION</t>
  </si>
  <si>
    <t>DIVISION DE ACCESO A LA INFORMACION</t>
  </si>
  <si>
    <t>1ro marzo al 1ro. sept 2022</t>
  </si>
  <si>
    <t xml:space="preserve">  </t>
  </si>
  <si>
    <t xml:space="preserve">                                                                       APROBADO POR</t>
  </si>
  <si>
    <t xml:space="preserve">                                                                Lic. Dayana Rodriguez Clase</t>
  </si>
  <si>
    <t xml:space="preserve">                                                                Encargada de Recursos Humanos</t>
  </si>
  <si>
    <t>AMARILIS MARIA ROSARIO</t>
  </si>
  <si>
    <t>ANALISTA DE RECURSOS HUMANOS</t>
  </si>
  <si>
    <t>GRISEL DE OLEO CASANOVA</t>
  </si>
  <si>
    <t>ANALISTA DE PLANIFICACION</t>
  </si>
  <si>
    <t>DESCORIDES DE LA ROSA TEJADA</t>
  </si>
  <si>
    <t>1ro abril al 1ro. agosto 2022</t>
  </si>
  <si>
    <t>ROSA IRIS DE LEON DE PEREYRA</t>
  </si>
  <si>
    <t xml:space="preserve">                                         NOMINA DEL PERSONAL TEMPORAL MAYO 2022, DIRECCION PRENSA DEL PRESIDENTE-DPP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</si>
</sst>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16" fillId="33" borderId="0" xfId="0" applyFont="1" applyFill="1"/>
    <xf numFmtId="0" fontId="0" fillId="33" borderId="0" xfId="0" applyFill="1"/>
    <xf numFmtId="0" fontId="16" fillId="33" borderId="0" xfId="0" applyFont="1" applyFill="1" applyAlignment="1">
      <alignment horizontal="center"/>
    </xf>
    <xf numFmtId="0" fontId="16" fillId="33" borderId="0" xfId="0" applyFont="1" applyFill="1" applyAlignment="1">
      <alignment horizontal="left"/>
    </xf>
    <xf numFmtId="44" fontId="16" fillId="33" borderId="0" xfId="42" applyFont="1" applyFill="1" applyAlignment="1">
      <alignment horizontal="center"/>
    </xf>
    <xf numFmtId="0" fontId="0" fillId="33" borderId="0" xfId="0" applyFill="1" applyAlignment="1">
      <alignment horizontal="left"/>
    </xf>
    <xf numFmtId="0" fontId="0" fillId="33" borderId="0" xfId="0" applyFont="1" applyFill="1"/>
    <xf numFmtId="44" fontId="0" fillId="33" borderId="0" xfId="42" applyFont="1" applyFill="1" applyAlignment="1">
      <alignment horizontal="center"/>
    </xf>
    <xf numFmtId="44" fontId="21" fillId="33" borderId="0" xfId="42" applyFont="1" applyFill="1" applyAlignment="1">
      <alignment horizontal="center"/>
    </xf>
    <xf numFmtId="44" fontId="22" fillId="33" borderId="0" xfId="42" applyFont="1" applyFill="1" applyAlignment="1">
      <alignment horizontal="center"/>
    </xf>
    <xf numFmtId="0" fontId="18" fillId="33" borderId="0" xfId="0" applyFont="1" applyFill="1" applyAlignment="1">
      <alignment horizontal="center"/>
    </xf>
    <xf numFmtId="0" fontId="18" fillId="33" borderId="0" xfId="0" applyFont="1" applyFill="1" applyAlignment="1">
      <alignment horizontal="center" wrapText="1"/>
    </xf>
    <xf numFmtId="0" fontId="19" fillId="33" borderId="0" xfId="0" applyFont="1" applyFill="1" applyAlignment="1">
      <alignment horizontal="center"/>
    </xf>
    <xf numFmtId="0" fontId="20" fillId="33" borderId="0" xfId="0" applyFont="1" applyFill="1" applyAlignment="1">
      <alignment horizont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790576</xdr:colOff>
      <xdr:row>2</xdr:row>
      <xdr:rowOff>57151</xdr:rowOff>
    </xdr:from>
    <xdr:to>
      <xdr:col>12</xdr:col>
      <xdr:colOff>143276</xdr:colOff>
      <xdr:row>5</xdr:row>
      <xdr:rowOff>95250</xdr:rowOff>
    </xdr:to>
    <xdr:pic>
      <xdr:nvPicPr>
        <xdr:cNvPr id="2" name="Picture 0">
          <a:extLst>
            <a:ext uri="{FF2B5EF4-FFF2-40B4-BE49-F238E27FC236}">
              <a16:creationId xmlns:a16="http://schemas.microsoft.com/office/drawing/2014/main" id="{A95A5D6C-5DAE-432B-8E10-0910FDF38B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58826" y="438151"/>
          <a:ext cx="1556150" cy="800099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762001</xdr:colOff>
      <xdr:row>1</xdr:row>
      <xdr:rowOff>171450</xdr:rowOff>
    </xdr:from>
    <xdr:to>
      <xdr:col>0</xdr:col>
      <xdr:colOff>2213455</xdr:colOff>
      <xdr:row>4</xdr:row>
      <xdr:rowOff>161925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3CB5EEAF-6EAC-4954-B073-E8C2C3FC8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361950"/>
          <a:ext cx="1451454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CB002-0ED4-46C6-BCAC-A5E936D4F863}">
  <dimension ref="A1:N70"/>
  <sheetViews>
    <sheetView showGridLines="0" tabSelected="1" zoomScale="75" zoomScaleNormal="75" workbookViewId="0">
      <selection activeCell="C70" sqref="C70"/>
    </sheetView>
  </sheetViews>
  <sheetFormatPr defaultColWidth="11.42578125" defaultRowHeight="15" x14ac:dyDescent="0.25"/>
  <cols>
    <col min="1" max="1" width="42.7109375" style="2" customWidth="1"/>
    <col min="2" max="2" width="29.7109375" style="2" customWidth="1"/>
    <col min="3" max="3" width="29.42578125" style="2" customWidth="1"/>
    <col min="4" max="4" width="11.42578125" style="2" customWidth="1"/>
    <col min="5" max="5" width="17.140625" style="8" customWidth="1"/>
    <col min="6" max="6" width="16.5703125" style="8" customWidth="1"/>
    <col min="7" max="7" width="14.42578125" style="8" customWidth="1"/>
    <col min="8" max="8" width="13.5703125" style="10" customWidth="1"/>
    <col min="9" max="9" width="13.85546875" style="8" customWidth="1"/>
    <col min="10" max="10" width="14.7109375" style="8" customWidth="1"/>
    <col min="11" max="11" width="14.85546875" style="8" customWidth="1"/>
    <col min="12" max="12" width="18.28515625" style="8" customWidth="1"/>
    <col min="13" max="13" width="11.42578125" style="6"/>
    <col min="14" max="14" width="24.85546875" style="2" customWidth="1"/>
    <col min="15" max="16384" width="11.42578125" style="2"/>
  </cols>
  <sheetData>
    <row r="1" spans="1:14" s="1" customFormat="1" x14ac:dyDescent="0.25">
      <c r="E1" s="5"/>
      <c r="F1" s="5"/>
      <c r="G1" s="5"/>
      <c r="H1" s="9"/>
      <c r="I1" s="5"/>
      <c r="J1" s="5"/>
      <c r="K1" s="5"/>
      <c r="L1" s="5"/>
      <c r="M1" s="4"/>
    </row>
    <row r="2" spans="1:14" s="1" customFormat="1" x14ac:dyDescent="0.25">
      <c r="E2" s="5"/>
      <c r="F2" s="5"/>
      <c r="G2" s="5"/>
      <c r="H2" s="9"/>
      <c r="I2" s="5"/>
      <c r="J2" s="5"/>
      <c r="K2" s="5"/>
      <c r="L2" s="5"/>
      <c r="M2" s="4"/>
    </row>
    <row r="3" spans="1:14" s="1" customFormat="1" ht="24.75" customHeight="1" x14ac:dyDescent="0.35">
      <c r="B3" s="13" t="s">
        <v>63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4"/>
    </row>
    <row r="4" spans="1:14" s="1" customFormat="1" ht="18.75" x14ac:dyDescent="0.3">
      <c r="B4" s="14" t="s">
        <v>64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4"/>
    </row>
    <row r="5" spans="1:14" s="1" customFormat="1" x14ac:dyDescent="0.25">
      <c r="E5" s="5"/>
      <c r="F5" s="5"/>
      <c r="G5" s="5"/>
      <c r="H5" s="9"/>
      <c r="I5" s="5"/>
      <c r="J5" s="5"/>
      <c r="K5" s="5"/>
      <c r="L5" s="5"/>
      <c r="M5" s="4"/>
    </row>
    <row r="6" spans="1:14" s="1" customFormat="1" x14ac:dyDescent="0.25">
      <c r="E6" s="5"/>
      <c r="F6" s="5"/>
      <c r="G6" s="5"/>
      <c r="H6" s="9"/>
      <c r="I6" s="5"/>
      <c r="J6" s="5"/>
      <c r="K6" s="5"/>
      <c r="L6" s="5"/>
      <c r="M6" s="4"/>
    </row>
    <row r="7" spans="1:14" s="1" customFormat="1" ht="15.75" customHeight="1" x14ac:dyDescent="0.25">
      <c r="A7" s="12" t="s">
        <v>98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1:14" s="1" customFormat="1" ht="15.75" customHeight="1" x14ac:dyDescent="0.25">
      <c r="E8" s="5"/>
      <c r="F8" s="5"/>
      <c r="G8" s="5"/>
      <c r="H8" s="9"/>
      <c r="I8" s="5"/>
      <c r="J8" s="5"/>
      <c r="K8" s="5"/>
      <c r="L8" s="5"/>
      <c r="M8" s="4"/>
    </row>
    <row r="9" spans="1:14" s="3" customFormat="1" ht="21" customHeight="1" x14ac:dyDescent="0.25">
      <c r="A9" s="3" t="s">
        <v>0</v>
      </c>
      <c r="B9" s="4" t="s">
        <v>1</v>
      </c>
      <c r="C9" s="4" t="s">
        <v>65</v>
      </c>
      <c r="D9" s="3" t="s">
        <v>54</v>
      </c>
      <c r="E9" s="5" t="s">
        <v>2</v>
      </c>
      <c r="F9" s="5" t="s">
        <v>3</v>
      </c>
      <c r="G9" s="5" t="s">
        <v>4</v>
      </c>
      <c r="H9" s="9" t="s">
        <v>5</v>
      </c>
      <c r="I9" s="5" t="s">
        <v>6</v>
      </c>
      <c r="J9" s="5" t="s">
        <v>7</v>
      </c>
      <c r="K9" s="5" t="s">
        <v>8</v>
      </c>
      <c r="L9" s="5" t="s">
        <v>9</v>
      </c>
      <c r="M9" s="4" t="s">
        <v>55</v>
      </c>
      <c r="N9" s="3" t="s">
        <v>77</v>
      </c>
    </row>
    <row r="10" spans="1:14" ht="6" customHeight="1" x14ac:dyDescent="0.25"/>
    <row r="11" spans="1:14" s="1" customFormat="1" x14ac:dyDescent="0.25">
      <c r="A11" s="1" t="s">
        <v>40</v>
      </c>
      <c r="E11" s="5"/>
      <c r="F11" s="5"/>
      <c r="G11" s="5"/>
      <c r="H11" s="9"/>
      <c r="I11" s="5"/>
      <c r="J11" s="5"/>
      <c r="K11" s="5"/>
      <c r="L11" s="5"/>
      <c r="M11" s="4"/>
    </row>
    <row r="12" spans="1:14" x14ac:dyDescent="0.25">
      <c r="A12" s="2" t="s">
        <v>41</v>
      </c>
      <c r="B12" s="2" t="s">
        <v>42</v>
      </c>
      <c r="C12" s="7" t="s">
        <v>59</v>
      </c>
      <c r="D12" s="2" t="s">
        <v>57</v>
      </c>
      <c r="E12" s="8">
        <v>50000</v>
      </c>
      <c r="F12" s="8">
        <v>50000</v>
      </c>
      <c r="G12" s="8">
        <v>1435</v>
      </c>
      <c r="H12" s="10">
        <v>0</v>
      </c>
      <c r="I12" s="8">
        <v>1520</v>
      </c>
      <c r="J12" s="8">
        <v>1375.12</v>
      </c>
      <c r="K12" s="8">
        <f>G12+H12+I12+J12</f>
        <v>4330.12</v>
      </c>
      <c r="L12" s="8">
        <f>F12-K12</f>
        <v>45669.88</v>
      </c>
      <c r="M12" s="6" t="s">
        <v>56</v>
      </c>
      <c r="N12" s="2" t="s">
        <v>78</v>
      </c>
    </row>
    <row r="13" spans="1:14" x14ac:dyDescent="0.25">
      <c r="A13" s="2" t="s">
        <v>43</v>
      </c>
      <c r="B13" s="2" t="s">
        <v>42</v>
      </c>
      <c r="C13" s="7" t="s">
        <v>59</v>
      </c>
      <c r="D13" s="2" t="s">
        <v>57</v>
      </c>
      <c r="E13" s="8">
        <v>50000</v>
      </c>
      <c r="F13" s="8">
        <v>50000</v>
      </c>
      <c r="G13" s="8">
        <v>1435</v>
      </c>
      <c r="H13" s="10">
        <v>0</v>
      </c>
      <c r="I13" s="8">
        <v>1520</v>
      </c>
      <c r="J13" s="8">
        <v>11375.12</v>
      </c>
      <c r="K13" s="8">
        <f t="shared" ref="K13:K17" si="0">G13+H13+I13+J13</f>
        <v>14330.12</v>
      </c>
      <c r="L13" s="8">
        <f t="shared" ref="L13:L17" si="1">F13-K13</f>
        <v>35669.879999999997</v>
      </c>
      <c r="M13" s="6" t="s">
        <v>56</v>
      </c>
      <c r="N13" s="2" t="s">
        <v>78</v>
      </c>
    </row>
    <row r="14" spans="1:14" x14ac:dyDescent="0.25">
      <c r="A14" s="2" t="s">
        <v>44</v>
      </c>
      <c r="B14" s="2" t="s">
        <v>42</v>
      </c>
      <c r="C14" s="7" t="s">
        <v>59</v>
      </c>
      <c r="D14" s="2" t="s">
        <v>57</v>
      </c>
      <c r="E14" s="8">
        <v>50000</v>
      </c>
      <c r="F14" s="8">
        <v>50000</v>
      </c>
      <c r="G14" s="8">
        <v>1435</v>
      </c>
      <c r="H14" s="10">
        <v>0</v>
      </c>
      <c r="I14" s="8">
        <v>1520</v>
      </c>
      <c r="J14" s="8">
        <v>1375.12</v>
      </c>
      <c r="K14" s="8">
        <v>4330.12</v>
      </c>
      <c r="L14" s="8">
        <f t="shared" si="1"/>
        <v>45669.88</v>
      </c>
      <c r="M14" s="6" t="s">
        <v>56</v>
      </c>
      <c r="N14" s="2" t="s">
        <v>78</v>
      </c>
    </row>
    <row r="15" spans="1:14" x14ac:dyDescent="0.25">
      <c r="A15" s="2" t="s">
        <v>45</v>
      </c>
      <c r="B15" s="2" t="s">
        <v>42</v>
      </c>
      <c r="C15" s="7" t="s">
        <v>59</v>
      </c>
      <c r="D15" s="2" t="s">
        <v>57</v>
      </c>
      <c r="E15" s="8">
        <v>50000</v>
      </c>
      <c r="F15" s="8">
        <v>50000</v>
      </c>
      <c r="G15" s="8">
        <v>1435</v>
      </c>
      <c r="H15" s="10">
        <v>0</v>
      </c>
      <c r="I15" s="8">
        <v>1520</v>
      </c>
      <c r="J15" s="8">
        <v>25</v>
      </c>
      <c r="K15" s="8">
        <f t="shared" si="0"/>
        <v>2980</v>
      </c>
      <c r="L15" s="8">
        <f t="shared" si="1"/>
        <v>47020</v>
      </c>
      <c r="M15" s="6" t="s">
        <v>56</v>
      </c>
      <c r="N15" s="2" t="s">
        <v>78</v>
      </c>
    </row>
    <row r="16" spans="1:14" x14ac:dyDescent="0.25">
      <c r="A16" s="2" t="s">
        <v>95</v>
      </c>
      <c r="B16" s="2" t="s">
        <v>42</v>
      </c>
      <c r="C16" s="7" t="s">
        <v>59</v>
      </c>
      <c r="D16" s="2" t="s">
        <v>58</v>
      </c>
      <c r="E16" s="8">
        <v>60000</v>
      </c>
      <c r="F16" s="8">
        <v>60000</v>
      </c>
      <c r="G16" s="8">
        <v>1722</v>
      </c>
      <c r="H16" s="10">
        <v>3486.68</v>
      </c>
      <c r="I16" s="8">
        <v>1824</v>
      </c>
      <c r="J16" s="8">
        <v>25</v>
      </c>
      <c r="K16" s="8">
        <f t="shared" si="0"/>
        <v>7057.68</v>
      </c>
      <c r="L16" s="8">
        <f t="shared" si="1"/>
        <v>52942.32</v>
      </c>
      <c r="M16" s="6" t="s">
        <v>56</v>
      </c>
      <c r="N16" s="2" t="s">
        <v>96</v>
      </c>
    </row>
    <row r="17" spans="1:14" x14ac:dyDescent="0.25">
      <c r="A17" s="2" t="s">
        <v>97</v>
      </c>
      <c r="B17" s="2" t="s">
        <v>42</v>
      </c>
      <c r="C17" s="7" t="s">
        <v>59</v>
      </c>
      <c r="D17" s="2" t="s">
        <v>57</v>
      </c>
      <c r="E17" s="8">
        <v>60000</v>
      </c>
      <c r="F17" s="8">
        <v>60000</v>
      </c>
      <c r="G17" s="8">
        <v>1722</v>
      </c>
      <c r="H17" s="10">
        <v>3486.68</v>
      </c>
      <c r="I17" s="8">
        <v>1824</v>
      </c>
      <c r="J17" s="8">
        <v>25</v>
      </c>
      <c r="K17" s="8">
        <f t="shared" si="0"/>
        <v>7057.68</v>
      </c>
      <c r="L17" s="8">
        <f t="shared" si="1"/>
        <v>52942.32</v>
      </c>
      <c r="M17" s="6" t="s">
        <v>56</v>
      </c>
      <c r="N17" s="2" t="s">
        <v>96</v>
      </c>
    </row>
    <row r="18" spans="1:14" ht="8.25" customHeight="1" x14ac:dyDescent="0.25"/>
    <row r="19" spans="1:14" s="1" customFormat="1" x14ac:dyDescent="0.25">
      <c r="A19" s="1" t="s">
        <v>51</v>
      </c>
      <c r="E19" s="5"/>
      <c r="F19" s="5"/>
      <c r="G19" s="5"/>
      <c r="H19" s="9"/>
      <c r="I19" s="5"/>
      <c r="J19" s="5"/>
      <c r="K19" s="5"/>
      <c r="L19" s="5"/>
      <c r="M19" s="4"/>
    </row>
    <row r="20" spans="1:14" x14ac:dyDescent="0.25">
      <c r="A20" s="2" t="s">
        <v>52</v>
      </c>
      <c r="B20" s="2" t="s">
        <v>53</v>
      </c>
      <c r="C20" s="7" t="s">
        <v>66</v>
      </c>
      <c r="D20" s="2" t="s">
        <v>58</v>
      </c>
      <c r="E20" s="8">
        <v>80000</v>
      </c>
      <c r="F20" s="8">
        <v>80000</v>
      </c>
      <c r="G20" s="8">
        <v>2296</v>
      </c>
      <c r="H20" s="10">
        <v>7400.87</v>
      </c>
      <c r="I20" s="8">
        <v>2432</v>
      </c>
      <c r="J20" s="8">
        <v>25</v>
      </c>
      <c r="K20" s="8">
        <f t="shared" ref="K20" si="2">G20+H20+I20+J20</f>
        <v>12153.869999999999</v>
      </c>
      <c r="L20" s="8">
        <f t="shared" ref="L20" si="3">F20-K20</f>
        <v>67846.13</v>
      </c>
      <c r="M20" s="6" t="s">
        <v>56</v>
      </c>
      <c r="N20" s="2" t="s">
        <v>78</v>
      </c>
    </row>
    <row r="21" spans="1:14" ht="6" customHeight="1" x14ac:dyDescent="0.25"/>
    <row r="22" spans="1:14" s="1" customFormat="1" x14ac:dyDescent="0.25">
      <c r="A22" s="1" t="s">
        <v>46</v>
      </c>
      <c r="E22" s="5"/>
      <c r="F22" s="5"/>
      <c r="G22" s="5"/>
      <c r="H22" s="9"/>
      <c r="I22" s="5"/>
      <c r="J22" s="5"/>
      <c r="K22" s="5"/>
      <c r="L22" s="5"/>
      <c r="M22" s="4"/>
    </row>
    <row r="23" spans="1:14" x14ac:dyDescent="0.25">
      <c r="A23" s="2" t="s">
        <v>47</v>
      </c>
      <c r="B23" s="2" t="s">
        <v>48</v>
      </c>
      <c r="C23" s="7" t="s">
        <v>67</v>
      </c>
      <c r="D23" s="2" t="s">
        <v>58</v>
      </c>
      <c r="E23" s="8">
        <v>40000</v>
      </c>
      <c r="F23" s="8">
        <v>40000</v>
      </c>
      <c r="G23" s="8">
        <v>1148</v>
      </c>
      <c r="H23" s="10">
        <v>442.65</v>
      </c>
      <c r="I23" s="8">
        <v>1216</v>
      </c>
      <c r="J23" s="8">
        <v>25</v>
      </c>
      <c r="K23" s="8">
        <f t="shared" ref="K23:K25" si="4">G23+H23+I23+J23</f>
        <v>2831.65</v>
      </c>
      <c r="L23" s="8">
        <f t="shared" ref="L23:L25" si="5">F23-K23</f>
        <v>37168.35</v>
      </c>
      <c r="M23" s="6" t="s">
        <v>56</v>
      </c>
      <c r="N23" s="2" t="s">
        <v>78</v>
      </c>
    </row>
    <row r="24" spans="1:14" x14ac:dyDescent="0.25">
      <c r="A24" s="2" t="s">
        <v>49</v>
      </c>
      <c r="B24" s="2" t="s">
        <v>48</v>
      </c>
      <c r="C24" s="7" t="s">
        <v>67</v>
      </c>
      <c r="D24" s="2" t="s">
        <v>58</v>
      </c>
      <c r="E24" s="8">
        <v>40000</v>
      </c>
      <c r="F24" s="8">
        <v>40000</v>
      </c>
      <c r="G24" s="8">
        <v>1148</v>
      </c>
      <c r="H24" s="10">
        <v>0</v>
      </c>
      <c r="I24" s="8">
        <v>1216</v>
      </c>
      <c r="J24" s="8">
        <v>25</v>
      </c>
      <c r="K24" s="8">
        <f t="shared" si="4"/>
        <v>2389</v>
      </c>
      <c r="L24" s="8">
        <f t="shared" si="5"/>
        <v>37611</v>
      </c>
      <c r="M24" s="6" t="s">
        <v>56</v>
      </c>
      <c r="N24" s="2" t="s">
        <v>78</v>
      </c>
    </row>
    <row r="25" spans="1:14" x14ac:dyDescent="0.25">
      <c r="A25" s="2" t="s">
        <v>50</v>
      </c>
      <c r="B25" s="2" t="s">
        <v>48</v>
      </c>
      <c r="C25" s="7" t="s">
        <v>67</v>
      </c>
      <c r="D25" s="2" t="s">
        <v>58</v>
      </c>
      <c r="E25" s="8">
        <v>40000</v>
      </c>
      <c r="F25" s="8">
        <v>40000</v>
      </c>
      <c r="G25" s="8">
        <v>1148</v>
      </c>
      <c r="H25" s="10">
        <v>442.65</v>
      </c>
      <c r="I25" s="8">
        <v>1216</v>
      </c>
      <c r="J25" s="8">
        <v>25</v>
      </c>
      <c r="K25" s="8">
        <f t="shared" si="4"/>
        <v>2831.65</v>
      </c>
      <c r="L25" s="8">
        <f t="shared" si="5"/>
        <v>37168.35</v>
      </c>
      <c r="M25" s="6" t="s">
        <v>56</v>
      </c>
      <c r="N25" s="2" t="s">
        <v>78</v>
      </c>
    </row>
    <row r="26" spans="1:14" ht="3.75" customHeight="1" x14ac:dyDescent="0.25"/>
    <row r="27" spans="1:14" s="1" customFormat="1" x14ac:dyDescent="0.25">
      <c r="A27" s="1" t="s">
        <v>36</v>
      </c>
      <c r="E27" s="5"/>
      <c r="F27" s="5"/>
      <c r="G27" s="5"/>
      <c r="H27" s="9"/>
      <c r="I27" s="5"/>
      <c r="J27" s="5"/>
      <c r="K27" s="5"/>
      <c r="L27" s="5"/>
      <c r="M27" s="4"/>
    </row>
    <row r="28" spans="1:14" x14ac:dyDescent="0.25">
      <c r="A28" s="2" t="s">
        <v>37</v>
      </c>
      <c r="B28" s="2" t="s">
        <v>38</v>
      </c>
      <c r="C28" s="7" t="s">
        <v>68</v>
      </c>
      <c r="D28" s="2" t="s">
        <v>58</v>
      </c>
      <c r="E28" s="8">
        <v>35000</v>
      </c>
      <c r="F28" s="8">
        <v>35000</v>
      </c>
      <c r="G28" s="8">
        <v>1004.5</v>
      </c>
      <c r="H28" s="10">
        <v>0</v>
      </c>
      <c r="I28" s="8">
        <v>1064</v>
      </c>
      <c r="J28" s="8">
        <v>25</v>
      </c>
      <c r="K28" s="8">
        <f t="shared" ref="K28:K29" si="6">G28+H28+I28+J28</f>
        <v>2093.5</v>
      </c>
      <c r="L28" s="8">
        <f t="shared" ref="L28:L29" si="7">F28-K28</f>
        <v>32906.5</v>
      </c>
      <c r="M28" s="6" t="s">
        <v>56</v>
      </c>
      <c r="N28" s="2" t="s">
        <v>78</v>
      </c>
    </row>
    <row r="29" spans="1:14" x14ac:dyDescent="0.25">
      <c r="A29" s="2" t="s">
        <v>39</v>
      </c>
      <c r="B29" s="2" t="s">
        <v>38</v>
      </c>
      <c r="C29" s="7" t="s">
        <v>68</v>
      </c>
      <c r="D29" s="2" t="s">
        <v>58</v>
      </c>
      <c r="E29" s="8">
        <v>35000</v>
      </c>
      <c r="F29" s="8">
        <v>35000</v>
      </c>
      <c r="G29" s="8">
        <v>1004.5</v>
      </c>
      <c r="H29" s="10">
        <v>0</v>
      </c>
      <c r="I29" s="8">
        <v>1064</v>
      </c>
      <c r="J29" s="8">
        <v>25</v>
      </c>
      <c r="K29" s="8">
        <f t="shared" si="6"/>
        <v>2093.5</v>
      </c>
      <c r="L29" s="8">
        <f t="shared" si="7"/>
        <v>32906.5</v>
      </c>
      <c r="M29" s="6" t="s">
        <v>56</v>
      </c>
      <c r="N29" s="2" t="s">
        <v>78</v>
      </c>
    </row>
    <row r="30" spans="1:14" ht="4.5" customHeight="1" x14ac:dyDescent="0.25"/>
    <row r="31" spans="1:14" s="1" customFormat="1" x14ac:dyDescent="0.25">
      <c r="A31" s="1" t="s">
        <v>13</v>
      </c>
      <c r="E31" s="5"/>
      <c r="F31" s="5"/>
      <c r="G31" s="5"/>
      <c r="H31" s="9"/>
      <c r="I31" s="5"/>
      <c r="J31" s="5"/>
      <c r="K31" s="5"/>
      <c r="L31" s="5"/>
      <c r="M31" s="4"/>
    </row>
    <row r="32" spans="1:14" x14ac:dyDescent="0.25">
      <c r="A32" s="2" t="s">
        <v>14</v>
      </c>
      <c r="B32" s="2" t="s">
        <v>15</v>
      </c>
      <c r="C32" s="7" t="s">
        <v>69</v>
      </c>
      <c r="D32" s="2" t="s">
        <v>58</v>
      </c>
      <c r="E32" s="8">
        <v>90000</v>
      </c>
      <c r="F32" s="8">
        <v>90000</v>
      </c>
      <c r="G32" s="8">
        <v>2583</v>
      </c>
      <c r="H32" s="10">
        <v>0</v>
      </c>
      <c r="I32" s="8">
        <v>2736</v>
      </c>
      <c r="J32" s="8">
        <v>1375.12</v>
      </c>
      <c r="K32" s="8">
        <f t="shared" ref="K32:K33" si="8">G32+H32+I32+J32</f>
        <v>6694.12</v>
      </c>
      <c r="L32" s="8">
        <f t="shared" ref="L32:L33" si="9">F32-K32</f>
        <v>83305.88</v>
      </c>
      <c r="M32" s="6" t="s">
        <v>56</v>
      </c>
      <c r="N32" s="2" t="s">
        <v>78</v>
      </c>
    </row>
    <row r="33" spans="1:14" x14ac:dyDescent="0.25">
      <c r="A33" s="2" t="s">
        <v>93</v>
      </c>
      <c r="B33" s="2" t="s">
        <v>94</v>
      </c>
      <c r="C33" s="7" t="s">
        <v>69</v>
      </c>
      <c r="D33" s="2" t="s">
        <v>57</v>
      </c>
      <c r="E33" s="8">
        <v>55000</v>
      </c>
      <c r="F33" s="8">
        <v>55000</v>
      </c>
      <c r="G33" s="8">
        <v>1578.5</v>
      </c>
      <c r="H33" s="10">
        <v>2559.6799999999998</v>
      </c>
      <c r="I33" s="8">
        <v>1672</v>
      </c>
      <c r="J33" s="8">
        <v>25</v>
      </c>
      <c r="K33" s="8">
        <f t="shared" si="8"/>
        <v>5835.18</v>
      </c>
      <c r="L33" s="8">
        <f t="shared" si="9"/>
        <v>49164.82</v>
      </c>
      <c r="M33" s="6" t="s">
        <v>56</v>
      </c>
      <c r="N33" s="2" t="s">
        <v>78</v>
      </c>
    </row>
    <row r="34" spans="1:14" ht="6" customHeight="1" x14ac:dyDescent="0.25"/>
    <row r="35" spans="1:14" s="1" customFormat="1" x14ac:dyDescent="0.25">
      <c r="A35" s="1" t="s">
        <v>10</v>
      </c>
      <c r="E35" s="5"/>
      <c r="F35" s="5"/>
      <c r="G35" s="5"/>
      <c r="H35" s="9"/>
      <c r="I35" s="5"/>
      <c r="J35" s="5"/>
      <c r="K35" s="5"/>
      <c r="L35" s="5"/>
      <c r="M35" s="4"/>
    </row>
    <row r="36" spans="1:14" x14ac:dyDescent="0.25">
      <c r="A36" s="2" t="s">
        <v>11</v>
      </c>
      <c r="B36" s="2" t="s">
        <v>12</v>
      </c>
      <c r="C36" s="7" t="s">
        <v>70</v>
      </c>
      <c r="D36" s="2" t="s">
        <v>57</v>
      </c>
      <c r="E36" s="8">
        <v>60000</v>
      </c>
      <c r="F36" s="8">
        <v>60000</v>
      </c>
      <c r="G36" s="8">
        <v>1722</v>
      </c>
      <c r="H36" s="10">
        <v>0</v>
      </c>
      <c r="I36" s="8">
        <v>1824</v>
      </c>
      <c r="J36" s="8">
        <v>25</v>
      </c>
      <c r="K36" s="8">
        <f t="shared" ref="K36:K37" si="10">G36+H36+I36+J36</f>
        <v>3571</v>
      </c>
      <c r="L36" s="8">
        <f t="shared" ref="L36:L37" si="11">F36-K36</f>
        <v>56429</v>
      </c>
      <c r="M36" s="6" t="s">
        <v>56</v>
      </c>
      <c r="N36" s="2" t="s">
        <v>78</v>
      </c>
    </row>
    <row r="37" spans="1:14" x14ac:dyDescent="0.25">
      <c r="A37" s="2" t="s">
        <v>91</v>
      </c>
      <c r="B37" s="2" t="s">
        <v>92</v>
      </c>
      <c r="C37" s="7" t="s">
        <v>70</v>
      </c>
      <c r="D37" s="2" t="s">
        <v>57</v>
      </c>
      <c r="E37" s="8">
        <v>60000</v>
      </c>
      <c r="F37" s="8">
        <v>60000</v>
      </c>
      <c r="G37" s="8">
        <v>1722</v>
      </c>
      <c r="H37" s="10">
        <v>0</v>
      </c>
      <c r="I37" s="8">
        <v>1824</v>
      </c>
      <c r="J37" s="8">
        <v>25</v>
      </c>
      <c r="K37" s="8">
        <f t="shared" si="10"/>
        <v>3571</v>
      </c>
      <c r="L37" s="8">
        <f t="shared" si="11"/>
        <v>56429</v>
      </c>
      <c r="M37" s="6" t="s">
        <v>56</v>
      </c>
      <c r="N37" s="2" t="s">
        <v>78</v>
      </c>
    </row>
    <row r="38" spans="1:14" ht="6.75" customHeight="1" x14ac:dyDescent="0.25">
      <c r="C38" s="7"/>
    </row>
    <row r="39" spans="1:14" s="1" customFormat="1" x14ac:dyDescent="0.25">
      <c r="A39" s="1" t="s">
        <v>16</v>
      </c>
      <c r="D39" s="2"/>
      <c r="E39" s="5"/>
      <c r="F39" s="5"/>
      <c r="G39" s="5"/>
      <c r="H39" s="9"/>
      <c r="I39" s="5"/>
      <c r="J39" s="5"/>
      <c r="K39" s="5"/>
      <c r="L39" s="5"/>
      <c r="M39" s="4"/>
    </row>
    <row r="40" spans="1:14" x14ac:dyDescent="0.25">
      <c r="A40" s="2" t="s">
        <v>17</v>
      </c>
      <c r="B40" s="2" t="s">
        <v>18</v>
      </c>
      <c r="C40" s="7" t="s">
        <v>71</v>
      </c>
      <c r="D40" s="2" t="s">
        <v>57</v>
      </c>
      <c r="E40" s="8">
        <v>130000</v>
      </c>
      <c r="F40" s="8">
        <v>130000</v>
      </c>
      <c r="G40" s="8">
        <v>3731</v>
      </c>
      <c r="H40" s="10">
        <v>0</v>
      </c>
      <c r="I40" s="8">
        <v>3952</v>
      </c>
      <c r="J40" s="8">
        <v>2725.24</v>
      </c>
      <c r="K40" s="8">
        <f t="shared" ref="K40:K41" si="12">G40+H40+I40+J40</f>
        <v>10408.24</v>
      </c>
      <c r="L40" s="8">
        <f t="shared" ref="L40:L41" si="13">F40-K40</f>
        <v>119591.76</v>
      </c>
      <c r="M40" s="6" t="s">
        <v>56</v>
      </c>
      <c r="N40" s="2" t="s">
        <v>78</v>
      </c>
    </row>
    <row r="41" spans="1:14" x14ac:dyDescent="0.25">
      <c r="A41" s="2" t="s">
        <v>19</v>
      </c>
      <c r="B41" s="2" t="s">
        <v>20</v>
      </c>
      <c r="C41" s="7" t="s">
        <v>71</v>
      </c>
      <c r="D41" s="2" t="s">
        <v>58</v>
      </c>
      <c r="E41" s="8">
        <v>50000</v>
      </c>
      <c r="F41" s="8">
        <v>50000</v>
      </c>
      <c r="G41" s="8">
        <v>1435</v>
      </c>
      <c r="H41" s="10">
        <v>1854</v>
      </c>
      <c r="I41" s="8">
        <v>1520</v>
      </c>
      <c r="J41" s="8">
        <v>25</v>
      </c>
      <c r="K41" s="8">
        <f t="shared" si="12"/>
        <v>4834</v>
      </c>
      <c r="L41" s="8">
        <f t="shared" si="13"/>
        <v>45166</v>
      </c>
      <c r="M41" s="6" t="s">
        <v>56</v>
      </c>
      <c r="N41" s="2" t="s">
        <v>78</v>
      </c>
    </row>
    <row r="42" spans="1:14" ht="4.5" customHeight="1" x14ac:dyDescent="0.25"/>
    <row r="43" spans="1:14" s="1" customFormat="1" x14ac:dyDescent="0.25">
      <c r="A43" s="1" t="s">
        <v>21</v>
      </c>
      <c r="E43" s="5"/>
      <c r="F43" s="5"/>
      <c r="G43" s="5"/>
      <c r="H43" s="9"/>
      <c r="I43" s="5"/>
      <c r="J43" s="5"/>
      <c r="K43" s="5"/>
      <c r="L43" s="5"/>
      <c r="M43" s="4"/>
    </row>
    <row r="44" spans="1:14" x14ac:dyDescent="0.25">
      <c r="A44" s="2" t="s">
        <v>22</v>
      </c>
      <c r="B44" s="2" t="s">
        <v>23</v>
      </c>
      <c r="C44" s="7" t="s">
        <v>72</v>
      </c>
      <c r="D44" s="2" t="s">
        <v>57</v>
      </c>
      <c r="E44" s="8">
        <v>30000</v>
      </c>
      <c r="F44" s="8">
        <v>30000</v>
      </c>
      <c r="G44" s="8">
        <v>861</v>
      </c>
      <c r="H44" s="10">
        <v>0</v>
      </c>
      <c r="I44" s="8">
        <v>912</v>
      </c>
      <c r="J44" s="8">
        <v>25</v>
      </c>
      <c r="K44" s="8">
        <f t="shared" ref="K44" si="14">G44+H44+I44+J44</f>
        <v>1798</v>
      </c>
      <c r="L44" s="8">
        <f t="shared" ref="L44" si="15">F44-K44</f>
        <v>28202</v>
      </c>
      <c r="M44" s="6" t="s">
        <v>56</v>
      </c>
      <c r="N44" s="2" t="s">
        <v>78</v>
      </c>
    </row>
    <row r="45" spans="1:14" ht="6" customHeight="1" x14ac:dyDescent="0.25"/>
    <row r="46" spans="1:14" s="1" customFormat="1" x14ac:dyDescent="0.25">
      <c r="A46" s="1" t="s">
        <v>27</v>
      </c>
      <c r="E46" s="5"/>
      <c r="F46" s="5"/>
      <c r="G46" s="5"/>
      <c r="H46" s="9"/>
      <c r="I46" s="5"/>
      <c r="J46" s="5"/>
      <c r="K46" s="5"/>
      <c r="L46" s="5"/>
      <c r="M46" s="4"/>
    </row>
    <row r="47" spans="1:14" x14ac:dyDescent="0.25">
      <c r="A47" s="2" t="s">
        <v>28</v>
      </c>
      <c r="B47" s="2" t="s">
        <v>29</v>
      </c>
      <c r="C47" s="7" t="s">
        <v>73</v>
      </c>
      <c r="D47" s="2" t="s">
        <v>57</v>
      </c>
      <c r="E47" s="8">
        <v>60000</v>
      </c>
      <c r="F47" s="8">
        <v>60000</v>
      </c>
      <c r="G47" s="8">
        <v>1722</v>
      </c>
      <c r="H47" s="10">
        <v>0</v>
      </c>
      <c r="I47" s="8">
        <v>1824</v>
      </c>
      <c r="J47" s="8">
        <v>2025</v>
      </c>
      <c r="K47" s="8">
        <f t="shared" ref="K47:K48" si="16">G47+H47+I47+J47</f>
        <v>5571</v>
      </c>
      <c r="L47" s="8">
        <f t="shared" ref="L47:L48" si="17">F47-K47</f>
        <v>54429</v>
      </c>
      <c r="M47" s="6" t="s">
        <v>56</v>
      </c>
      <c r="N47" s="2" t="s">
        <v>78</v>
      </c>
    </row>
    <row r="48" spans="1:14" ht="15.75" customHeight="1" x14ac:dyDescent="0.25">
      <c r="A48" s="2" t="s">
        <v>79</v>
      </c>
      <c r="B48" s="2" t="s">
        <v>80</v>
      </c>
      <c r="C48" s="7" t="s">
        <v>73</v>
      </c>
      <c r="D48" s="2" t="s">
        <v>57</v>
      </c>
      <c r="E48" s="8">
        <v>45000</v>
      </c>
      <c r="F48" s="8">
        <v>45000</v>
      </c>
      <c r="G48" s="8">
        <v>1291.5</v>
      </c>
      <c r="H48" s="10">
        <v>1148.33</v>
      </c>
      <c r="I48" s="8">
        <v>1368</v>
      </c>
      <c r="J48" s="8">
        <v>25</v>
      </c>
      <c r="K48" s="8">
        <f t="shared" si="16"/>
        <v>3832.83</v>
      </c>
      <c r="L48" s="8">
        <f t="shared" si="17"/>
        <v>41167.17</v>
      </c>
      <c r="M48" s="6" t="s">
        <v>56</v>
      </c>
      <c r="N48" s="2" t="s">
        <v>81</v>
      </c>
    </row>
    <row r="49" spans="1:14" ht="7.5" customHeight="1" x14ac:dyDescent="0.25"/>
    <row r="50" spans="1:14" s="1" customFormat="1" x14ac:dyDescent="0.25">
      <c r="A50" s="1" t="s">
        <v>24</v>
      </c>
      <c r="E50" s="5"/>
      <c r="F50" s="5"/>
      <c r="G50" s="5"/>
      <c r="H50" s="9"/>
      <c r="I50" s="5"/>
      <c r="J50" s="5"/>
      <c r="K50" s="5"/>
      <c r="L50" s="5"/>
      <c r="M50" s="4"/>
    </row>
    <row r="51" spans="1:14" x14ac:dyDescent="0.25">
      <c r="A51" s="2" t="s">
        <v>25</v>
      </c>
      <c r="B51" s="2" t="s">
        <v>26</v>
      </c>
      <c r="C51" s="7" t="s">
        <v>74</v>
      </c>
      <c r="D51" s="2" t="s">
        <v>58</v>
      </c>
      <c r="E51" s="8">
        <v>60000</v>
      </c>
      <c r="F51" s="8">
        <v>60000</v>
      </c>
      <c r="G51" s="8">
        <v>1722</v>
      </c>
      <c r="H51" s="10">
        <v>0</v>
      </c>
      <c r="I51" s="8">
        <v>1824</v>
      </c>
      <c r="J51" s="8">
        <v>25</v>
      </c>
      <c r="K51" s="8">
        <f t="shared" ref="K51" si="18">G51+H51+I51+J51</f>
        <v>3571</v>
      </c>
      <c r="L51" s="8">
        <f t="shared" ref="L51" si="19">F51-K51</f>
        <v>56429</v>
      </c>
      <c r="M51" s="6" t="s">
        <v>56</v>
      </c>
      <c r="N51" s="2" t="s">
        <v>78</v>
      </c>
    </row>
    <row r="52" spans="1:14" ht="5.25" customHeight="1" x14ac:dyDescent="0.25"/>
    <row r="53" spans="1:14" s="1" customFormat="1" x14ac:dyDescent="0.25">
      <c r="A53" s="1" t="s">
        <v>30</v>
      </c>
      <c r="E53" s="5"/>
      <c r="F53" s="5"/>
      <c r="G53" s="5"/>
      <c r="H53" s="9"/>
      <c r="I53" s="5"/>
      <c r="J53" s="5"/>
      <c r="K53" s="5"/>
      <c r="L53" s="5"/>
      <c r="M53" s="4"/>
    </row>
    <row r="54" spans="1:14" x14ac:dyDescent="0.25">
      <c r="A54" s="2" t="s">
        <v>31</v>
      </c>
      <c r="B54" s="2" t="s">
        <v>32</v>
      </c>
      <c r="C54" s="7" t="s">
        <v>75</v>
      </c>
      <c r="D54" s="2" t="s">
        <v>58</v>
      </c>
      <c r="E54" s="8">
        <v>80000</v>
      </c>
      <c r="F54" s="8">
        <v>80000</v>
      </c>
      <c r="G54" s="8">
        <v>2296</v>
      </c>
      <c r="H54" s="10">
        <v>7400.87</v>
      </c>
      <c r="I54" s="8">
        <v>2432</v>
      </c>
      <c r="J54" s="8">
        <v>25</v>
      </c>
      <c r="K54" s="8">
        <f t="shared" ref="K54:K55" si="20">G54+H54+I54+J54</f>
        <v>12153.869999999999</v>
      </c>
      <c r="L54" s="8">
        <f t="shared" ref="L54:L55" si="21">F54-K54</f>
        <v>67846.13</v>
      </c>
      <c r="M54" s="6" t="s">
        <v>56</v>
      </c>
      <c r="N54" s="2" t="s">
        <v>78</v>
      </c>
    </row>
    <row r="55" spans="1:14" x14ac:dyDescent="0.25">
      <c r="A55" s="2" t="s">
        <v>60</v>
      </c>
      <c r="B55" s="2" t="s">
        <v>61</v>
      </c>
      <c r="C55" s="7" t="s">
        <v>75</v>
      </c>
      <c r="D55" s="2" t="s">
        <v>58</v>
      </c>
      <c r="E55" s="8">
        <v>40000</v>
      </c>
      <c r="F55" s="8">
        <v>40000</v>
      </c>
      <c r="G55" s="8">
        <v>1148</v>
      </c>
      <c r="H55" s="10">
        <v>442.65</v>
      </c>
      <c r="I55" s="8">
        <v>1216</v>
      </c>
      <c r="J55" s="8">
        <v>25</v>
      </c>
      <c r="K55" s="8">
        <f t="shared" si="20"/>
        <v>2831.65</v>
      </c>
      <c r="L55" s="8">
        <f t="shared" si="21"/>
        <v>37168.35</v>
      </c>
      <c r="M55" s="6" t="s">
        <v>56</v>
      </c>
      <c r="N55" s="2" t="s">
        <v>78</v>
      </c>
    </row>
    <row r="56" spans="1:14" ht="5.25" customHeight="1" x14ac:dyDescent="0.25"/>
    <row r="57" spans="1:14" s="1" customFormat="1" x14ac:dyDescent="0.25">
      <c r="A57" s="1" t="s">
        <v>33</v>
      </c>
      <c r="E57" s="5"/>
      <c r="F57" s="5"/>
      <c r="G57" s="5"/>
      <c r="H57" s="9"/>
      <c r="I57" s="5"/>
      <c r="J57" s="5"/>
      <c r="K57" s="5"/>
      <c r="L57" s="5"/>
      <c r="M57" s="4"/>
    </row>
    <row r="58" spans="1:14" x14ac:dyDescent="0.25">
      <c r="A58" s="2" t="s">
        <v>34</v>
      </c>
      <c r="B58" s="2" t="s">
        <v>35</v>
      </c>
      <c r="C58" s="7" t="s">
        <v>76</v>
      </c>
      <c r="D58" s="2" t="s">
        <v>57</v>
      </c>
      <c r="E58" s="8">
        <v>30000</v>
      </c>
      <c r="F58" s="8">
        <v>30000</v>
      </c>
      <c r="G58" s="8">
        <v>861</v>
      </c>
      <c r="H58" s="10">
        <v>0</v>
      </c>
      <c r="I58" s="8">
        <v>912</v>
      </c>
      <c r="J58" s="8">
        <v>25</v>
      </c>
      <c r="K58" s="8">
        <f t="shared" ref="K58" si="22">G58+H58+I58+J58</f>
        <v>1798</v>
      </c>
      <c r="L58" s="8">
        <f t="shared" ref="L58" si="23">F58-K58</f>
        <v>28202</v>
      </c>
      <c r="M58" s="6" t="s">
        <v>56</v>
      </c>
      <c r="N58" s="2" t="s">
        <v>78</v>
      </c>
    </row>
    <row r="59" spans="1:14" x14ac:dyDescent="0.25">
      <c r="C59" s="7"/>
    </row>
    <row r="60" spans="1:14" x14ac:dyDescent="0.25">
      <c r="A60" s="1" t="s">
        <v>82</v>
      </c>
      <c r="C60" s="7"/>
    </row>
    <row r="61" spans="1:14" x14ac:dyDescent="0.25">
      <c r="A61" s="2" t="s">
        <v>83</v>
      </c>
      <c r="B61" s="2" t="s">
        <v>84</v>
      </c>
      <c r="C61" s="2" t="s">
        <v>85</v>
      </c>
      <c r="D61" s="2" t="s">
        <v>57</v>
      </c>
      <c r="E61" s="8">
        <v>35000</v>
      </c>
      <c r="F61" s="8">
        <v>35000</v>
      </c>
      <c r="G61" s="8">
        <v>1004.5</v>
      </c>
      <c r="H61" s="10">
        <v>0</v>
      </c>
      <c r="I61" s="8">
        <v>1064</v>
      </c>
      <c r="J61" s="8">
        <v>25</v>
      </c>
      <c r="K61" s="8">
        <f t="shared" ref="K61" si="24">G61+H61+I61+J61</f>
        <v>2093.5</v>
      </c>
      <c r="L61" s="8">
        <f t="shared" ref="L61" si="25">F61-K61</f>
        <v>32906.5</v>
      </c>
      <c r="M61" s="6" t="s">
        <v>56</v>
      </c>
      <c r="N61" s="2" t="s">
        <v>86</v>
      </c>
    </row>
    <row r="62" spans="1:14" x14ac:dyDescent="0.25">
      <c r="C62" s="7"/>
    </row>
    <row r="63" spans="1:14" s="1" customFormat="1" x14ac:dyDescent="0.25">
      <c r="A63" s="1" t="s">
        <v>62</v>
      </c>
      <c r="E63" s="5">
        <f>SUM(E10:E61)</f>
        <v>1415000</v>
      </c>
      <c r="F63" s="5">
        <f t="shared" ref="F63:J63" si="26">SUM(F10:F61)</f>
        <v>1415000</v>
      </c>
      <c r="G63" s="5">
        <f t="shared" si="26"/>
        <v>40610.5</v>
      </c>
      <c r="H63" s="9">
        <f t="shared" si="26"/>
        <v>28665.06</v>
      </c>
      <c r="I63" s="5">
        <f t="shared" si="26"/>
        <v>43016</v>
      </c>
      <c r="J63" s="5">
        <f t="shared" si="26"/>
        <v>20750.72</v>
      </c>
      <c r="K63" s="5">
        <f>SUM(K10:K61)</f>
        <v>133042.28</v>
      </c>
      <c r="L63" s="5">
        <f>SUM(L10:L61)</f>
        <v>1281957.7199999997</v>
      </c>
      <c r="M63" s="4"/>
    </row>
    <row r="65" spans="1:13" ht="15.75" x14ac:dyDescent="0.25">
      <c r="A65" s="11" t="s">
        <v>88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</row>
    <row r="66" spans="1:13" ht="13.5" customHeight="1" x14ac:dyDescent="0.25"/>
    <row r="67" spans="1:13" ht="12" hidden="1" customHeight="1" x14ac:dyDescent="0.25"/>
    <row r="68" spans="1:13" ht="15.75" x14ac:dyDescent="0.25">
      <c r="A68" s="11" t="s">
        <v>89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</row>
    <row r="69" spans="1:13" ht="15.75" x14ac:dyDescent="0.25">
      <c r="A69" s="11" t="s">
        <v>90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</row>
    <row r="70" spans="1:13" x14ac:dyDescent="0.25">
      <c r="E70" s="8" t="s">
        <v>87</v>
      </c>
    </row>
  </sheetData>
  <mergeCells count="6">
    <mergeCell ref="A65:M65"/>
    <mergeCell ref="A68:M68"/>
    <mergeCell ref="A69:M69"/>
    <mergeCell ref="A7:M7"/>
    <mergeCell ref="B3:L3"/>
    <mergeCell ref="B4:L4"/>
  </mergeCells>
  <pageMargins left="0.7" right="0.7" top="0.75" bottom="0.75" header="0.3" footer="0.3"/>
  <pageSetup paperSize="5" scale="5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NOMINA TEMPORAL MAYO 2022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 Rodriguez</dc:creator>
  <cp:lastModifiedBy>carolina cruz</cp:lastModifiedBy>
  <cp:lastPrinted>2022-05-11T18:26:14Z</cp:lastPrinted>
  <dcterms:created xsi:type="dcterms:W3CDTF">2022-03-09T01:33:51Z</dcterms:created>
  <dcterms:modified xsi:type="dcterms:W3CDTF">2022-06-01T20:04:54Z</dcterms:modified>
</cp:coreProperties>
</file>