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3" documentId="8_{39A1E465-5EDB-49DB-97BE-BC0752F95BA8}" xr6:coauthVersionLast="47" xr6:coauthVersionMax="47" xr10:uidLastSave="{018025F6-BF95-49A3-878E-6A5A8E25EA37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Presupuestaria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" l="1"/>
  <c r="C20" i="5"/>
  <c r="C18" i="5" s="1"/>
  <c r="C8" i="5" s="1"/>
  <c r="C91" i="5" s="1"/>
  <c r="C54" i="5"/>
  <c r="B54" i="5"/>
  <c r="C28" i="5"/>
  <c r="B28" i="5"/>
  <c r="B20" i="5"/>
  <c r="B9" i="5"/>
  <c r="B18" i="5"/>
  <c r="B8" i="5" l="1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91" i="5" l="1"/>
  <c r="D86" i="4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<sst xmlns="http://schemas.openxmlformats.org/spreadsheetml/2006/main" count="230" uniqueCount="124">
  <si>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</si>
  <si>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</si>
  <si>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</si>
  <si>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</si>
  <si>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</si>
  <si>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</si>
  <si>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</si>
  <si>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</si>
  <si>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</si>
  <si>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</si>
  <si>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</si>
  <si>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</si>
  <si>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</si>
  <si>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</si>
  <si>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</si>
  <si>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</si>
  <si>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</si>
  <si>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</si>
  <si>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</si>
  <si>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</si>
  <si>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</si>
  <si>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</si>
  <si>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</si>
  <si>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</si>
  <si>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</si>
  <si>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</si>
  <si>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</si>
  <si>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</si>
  <si>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</si>
  <si>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</si>
  <si>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</si>
  <si>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</si>
  <si>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</si>
  <si>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</si>
  <si>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</si>
  <si>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</si>
  <si>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</si>
  <si>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</si>
  <si>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</si>
  <si>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</si>
  <si>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</si>
  <si>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</si>
  <si>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</si>
  <si>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</si>
  <si>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</si>
  <si>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</si>
  <si>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</si>
  <si>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</si>
  <si>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</si>
  <si>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</si>
  <si>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</si>
  <si>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</si>
  <si>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</si>
  <si>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</si>
  <si>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</si>
  <si>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</si>
  <si>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</si>
  <si>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</si>
  <si>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</si>
  <si>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</si>
  <si>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</si>
  <si>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</si>
  <si>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</si>
  <si>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</si>
  <si>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</si>
  <si>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</si>
  <si>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</si>
  <si>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</si>
  <si>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</si>
  <si>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</si>
  <si>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</si>
  <si>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</si>
  <si>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</si>
  <si>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</si>
  <si>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</si>
  <si>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</si>
  <si>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</si>
  <si>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</si>
  <si>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</si>
  <si>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</si>
  <si>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</si>
  <si>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</si>
  <si>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</si>
  <si>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</si>
  <si>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</si>
  <si>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</si>
  <si>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</si>
  <si>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</si>
  <si>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</si>
  <si>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</si>
  <si>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</si>
  <si>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</si>
  <si>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</si>
  <si>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</si>
  <si>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</si>
  <si>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</si>
  <si>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</si>
  <si>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</si>
  <si>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</si>
  <si>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</si>
  <si>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</si>
  <si>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</si>
  <si>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</si>
  <si>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</si>
  <si>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</si>
  <si>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</si>
  <si>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</si>
  <si>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</si>
  <si>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Dirección de Prensa del Presidente</t>
  </si>
  <si>
    <t xml:space="preserve">Presupuesto de Gastos y Aplicaciones Financieras </t>
  </si>
  <si>
    <t>Presupuesto Aprobado</t>
  </si>
  <si>
    <t>Presupuesto Modificado</t>
  </si>
  <si>
    <t>2.1.1-  PRETACIONES ECONOMICA</t>
  </si>
  <si>
    <t>2.1.2.2-COMPENSACION</t>
  </si>
  <si>
    <t>2.6.2 - MOBILIARIO Y EQUIPO EDUCACIONAL Y RECREATIVO</t>
  </si>
  <si>
    <t>FUENTE: SIGEF</t>
  </si>
  <si>
    <t>Presupuesto aprobado: Se refiere al presupuesto aprobado en la ley de presupuesto General del Estado.</t>
  </si>
  <si>
    <t>Presupuesto modificado: Se refiere al presupuesto aprobado en caso de que el Congreso Nacional apruebe un presupuesto complementario.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</si>
  <si>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</si>
  <si>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</si>
  <si>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</si>
  <si>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 xml:space="preserve">                    NURIS ARNO                                         DANIEL GARCÍA                                                                             BENNY ANDAMES   </t>
  </si>
  <si>
    <t xml:space="preserve">           ANALISTA PRESUPUESTO                            DIRECTOR GENERAL                                         ENCARGADA DEPTO. ADMINISTRATIVO Y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</si>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</sst>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6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4" fillId="0" borderId="8" xfId="1" applyFont="1" applyBorder="1" applyAlignment="1">
      <alignment horizontal="center" wrapText="1"/>
    </xf>
    <xf numFmtId="164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164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4" fillId="0" borderId="3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164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164" fontId="2" fillId="0" borderId="11" xfId="1" applyFont="1" applyBorder="1" applyAlignment="1">
      <alignment horizontal="center" wrapText="1"/>
    </xf>
    <xf numFmtId="164" fontId="4" fillId="5" borderId="11" xfId="1" applyFont="1" applyFill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4" fillId="5" borderId="11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164" fontId="4" fillId="4" borderId="0" xfId="1" applyFont="1" applyFill="1"/>
    <xf numFmtId="164" fontId="1" fillId="0" borderId="8" xfId="1" applyFont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 indent="2"/>
    </xf>
    <xf numFmtId="164" fontId="1" fillId="2" borderId="8" xfId="1" applyFont="1" applyFill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0" fillId="0" borderId="2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4" fillId="0" borderId="0" xfId="1" applyFont="1"/>
    <xf numFmtId="164" fontId="4" fillId="5" borderId="0" xfId="1" applyFont="1" applyFill="1"/>
    <xf numFmtId="0" fontId="5" fillId="0" borderId="0" xfId="0" applyFont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164" fontId="2" fillId="3" borderId="0" xfId="1" applyFont="1" applyFill="1" applyAlignment="1">
      <alignment horizontal="center" vertical="center" wrapText="1"/>
    </xf>
    <xf numFmtId="164" fontId="0" fillId="0" borderId="0" xfId="0" applyNumberFormat="1"/>
    <xf numFmtId="0" fontId="2" fillId="3" borderId="12" xfId="0" applyFont="1" applyFill="1" applyBorder="1" applyAlignment="1">
      <alignment horizontal="left" vertical="center" wrapText="1"/>
    </xf>
    <xf numFmtId="43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wrapText="1"/>
    </xf>
    <xf numFmtId="164" fontId="2" fillId="6" borderId="0" xfId="1" applyFont="1" applyFill="1"/>
    <xf numFmtId="0" fontId="4" fillId="0" borderId="0" xfId="0" applyFont="1" applyAlignment="1">
      <alignment horizontal="left" vertical="center" wrapText="1" indent="2"/>
    </xf>
    <xf numFmtId="3" fontId="2" fillId="6" borderId="0" xfId="0" applyNumberFormat="1" applyFont="1" applyFill="1" applyAlignment="1">
      <alignment vertical="center" wrapText="1"/>
    </xf>
    <xf numFmtId="3" fontId="4" fillId="5" borderId="0" xfId="0" applyNumberFormat="1" applyFont="1" applyFill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2" fillId="7" borderId="12" xfId="0" applyFont="1" applyFill="1" applyBorder="1" applyAlignment="1">
      <alignment horizontal="left" vertical="center" wrapText="1"/>
    </xf>
    <xf numFmtId="165" fontId="2" fillId="7" borderId="1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vertical="center" wrapText="1"/>
    </xf>
    <xf numFmtId="164" fontId="2" fillId="3" borderId="12" xfId="1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8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8" x14ac:dyDescent="0.25">
      <c r="A3" s="94" t="s">
        <v>2</v>
      </c>
      <c r="B3" s="94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8" x14ac:dyDescent="0.25">
      <c r="A4" s="93" t="s">
        <v>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8" x14ac:dyDescent="0.25">
      <c r="A5" s="95" t="s">
        <v>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8" x14ac:dyDescent="0.25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 x14ac:dyDescent="0.25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 x14ac:dyDescent="0.25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 x14ac:dyDescent="0.25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 x14ac:dyDescent="0.25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 x14ac:dyDescent="0.25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 x14ac:dyDescent="0.25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 x14ac:dyDescent="0.25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 x14ac:dyDescent="0.25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 x14ac:dyDescent="0.25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 x14ac:dyDescent="0.25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 x14ac:dyDescent="0.25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 x14ac:dyDescent="0.25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 x14ac:dyDescent="0.25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 x14ac:dyDescent="0.25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 x14ac:dyDescent="0.25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 x14ac:dyDescent="0.25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 x14ac:dyDescent="0.25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 x14ac:dyDescent="0.25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 x14ac:dyDescent="0.25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 x14ac:dyDescent="0.25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 x14ac:dyDescent="0.25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 x14ac:dyDescent="0.25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 x14ac:dyDescent="0.25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 x14ac:dyDescent="0.25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 x14ac:dyDescent="0.25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 x14ac:dyDescent="0.25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 x14ac:dyDescent="0.25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 x14ac:dyDescent="0.25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 x14ac:dyDescent="0.25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 x14ac:dyDescent="0.2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 x14ac:dyDescent="0.2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 x14ac:dyDescent="0.2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 x14ac:dyDescent="0.2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 x14ac:dyDescent="0.25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 x14ac:dyDescent="0.2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 x14ac:dyDescent="0.25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 x14ac:dyDescent="0.25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 x14ac:dyDescent="0.2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 x14ac:dyDescent="0.2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 x14ac:dyDescent="0.2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 x14ac:dyDescent="0.2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 x14ac:dyDescent="0.25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 x14ac:dyDescent="0.25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 x14ac:dyDescent="0.25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 x14ac:dyDescent="0.25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 x14ac:dyDescent="0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 x14ac:dyDescent="0.2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 x14ac:dyDescent="0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 x14ac:dyDescent="0.2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 x14ac:dyDescent="0.2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 x14ac:dyDescent="0.2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 x14ac:dyDescent="0.25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 x14ac:dyDescent="0.2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 x14ac:dyDescent="0.25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 x14ac:dyDescent="0.25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 x14ac:dyDescent="0.25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 x14ac:dyDescent="0.25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 x14ac:dyDescent="0.25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 x14ac:dyDescent="0.25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 x14ac:dyDescent="0.25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 x14ac:dyDescent="0.25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 x14ac:dyDescent="0.25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 x14ac:dyDescent="0.25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 x14ac:dyDescent="0.25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 x14ac:dyDescent="0.2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 x14ac:dyDescent="0.25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 x14ac:dyDescent="0.25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 x14ac:dyDescent="0.25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 x14ac:dyDescent="0.25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 x14ac:dyDescent="0.25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 x14ac:dyDescent="0.25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 x14ac:dyDescent="0.25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 x14ac:dyDescent="0.25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 x14ac:dyDescent="0.25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 x14ac:dyDescent="0.25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 x14ac:dyDescent="0.25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 x14ac:dyDescent="0.25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 x14ac:dyDescent="0.25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 x14ac:dyDescent="0.25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 x14ac:dyDescent="0.25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 x14ac:dyDescent="0.25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 x14ac:dyDescent="0.25">
      <c r="L96" s="67">
        <f>+B8-349070604</f>
        <v>0</v>
      </c>
    </row>
    <row r="97" spans="1:13" x14ac:dyDescent="0.25">
      <c r="A97" s="9" t="s">
        <v>106</v>
      </c>
      <c r="B97" s="66"/>
      <c r="J97" s="12"/>
      <c r="L97" s="67"/>
    </row>
    <row r="98" spans="1:13" x14ac:dyDescent="0.25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91D8-4717-448B-8C5C-8F5841B9C7B6}">
  <sheetPr>
    <pageSetUpPr fitToPage="1"/>
  </sheetPr>
  <dimension ref="A1:H109"/>
  <sheetViews>
    <sheetView tabSelected="1" topLeftCell="A81" workbookViewId="0">
      <selection activeCell="D103" sqref="D103"/>
    </sheetView>
  </sheetViews>
  <sheetFormatPr baseColWidth="10" defaultColWidth="9.140625" defaultRowHeight="15" x14ac:dyDescent="0.25"/>
  <cols>
    <col min="1" max="1" width="94.7109375" customWidth="1"/>
    <col min="2" max="2" width="28.42578125" customWidth="1"/>
    <col min="3" max="3" width="22.28515625" style="41" customWidth="1"/>
    <col min="4" max="4" width="16.42578125" customWidth="1"/>
    <col min="5" max="5" width="15.85546875" bestFit="1" customWidth="1"/>
    <col min="6" max="7" width="13.7109375" bestFit="1" customWidth="1"/>
    <col min="8" max="8" width="11.7109375" bestFit="1" customWidth="1"/>
  </cols>
  <sheetData>
    <row r="1" spans="1:5" ht="18.75" x14ac:dyDescent="0.3">
      <c r="A1" s="93" t="s">
        <v>0</v>
      </c>
      <c r="B1" s="93"/>
      <c r="C1" s="93"/>
      <c r="E1" s="69"/>
    </row>
    <row r="2" spans="1:5" ht="15.75" x14ac:dyDescent="0.25">
      <c r="A2" s="93" t="s">
        <v>108</v>
      </c>
      <c r="B2" s="93"/>
      <c r="C2" s="93"/>
      <c r="E2" s="70"/>
    </row>
    <row r="3" spans="1:5" ht="15.75" x14ac:dyDescent="0.25">
      <c r="A3" s="93">
        <v>2024</v>
      </c>
      <c r="B3" s="93"/>
      <c r="C3" s="93"/>
      <c r="E3" s="70"/>
    </row>
    <row r="4" spans="1:5" ht="18.75" x14ac:dyDescent="0.3">
      <c r="A4" s="93" t="s">
        <v>109</v>
      </c>
      <c r="B4" s="93"/>
      <c r="C4" s="93"/>
      <c r="E4" s="69"/>
    </row>
    <row r="5" spans="1:5" ht="15.75" x14ac:dyDescent="0.25">
      <c r="A5" s="95" t="s">
        <v>4</v>
      </c>
      <c r="B5" s="95"/>
      <c r="C5" s="95"/>
      <c r="E5" s="70"/>
    </row>
    <row r="6" spans="1:5" ht="15.75" x14ac:dyDescent="0.25">
      <c r="A6" s="4"/>
      <c r="B6" s="4"/>
      <c r="C6" s="67"/>
      <c r="E6" s="70"/>
    </row>
    <row r="7" spans="1:5" ht="31.5" x14ac:dyDescent="0.25">
      <c r="A7" s="1" t="s">
        <v>6</v>
      </c>
      <c r="B7" s="71" t="s">
        <v>110</v>
      </c>
      <c r="C7" s="72" t="s">
        <v>111</v>
      </c>
    </row>
    <row r="8" spans="1:5" ht="15.75" x14ac:dyDescent="0.25">
      <c r="A8" s="76" t="s">
        <v>21</v>
      </c>
      <c r="B8" s="77">
        <f>+B9+B18+B28+B54</f>
        <v>367852784</v>
      </c>
      <c r="C8" s="77">
        <f>+C9+C18+C28+C54</f>
        <v>377852784</v>
      </c>
      <c r="D8" s="73"/>
      <c r="E8" s="73"/>
    </row>
    <row r="9" spans="1:5" ht="15.75" x14ac:dyDescent="0.25">
      <c r="A9" s="78" t="s">
        <v>22</v>
      </c>
      <c r="B9" s="79">
        <f>SUM(B10:B16)</f>
        <v>129783790</v>
      </c>
      <c r="C9" s="79">
        <f>SUM(C10:C16)</f>
        <v>129783790</v>
      </c>
      <c r="E9" s="73"/>
    </row>
    <row r="10" spans="1:5" ht="15.75" x14ac:dyDescent="0.25">
      <c r="A10" s="80" t="s">
        <v>23</v>
      </c>
      <c r="B10" s="68">
        <v>49968000</v>
      </c>
      <c r="C10" s="68">
        <v>49968000</v>
      </c>
      <c r="E10" s="73"/>
    </row>
    <row r="11" spans="1:5" ht="15.75" x14ac:dyDescent="0.25">
      <c r="A11" s="80" t="s">
        <v>112</v>
      </c>
      <c r="B11" s="68">
        <v>4569790</v>
      </c>
      <c r="C11" s="68">
        <v>4569790</v>
      </c>
      <c r="E11" s="75"/>
    </row>
    <row r="12" spans="1:5" ht="15.75" x14ac:dyDescent="0.25">
      <c r="A12" s="80" t="s">
        <v>24</v>
      </c>
      <c r="B12" s="68">
        <v>27780000</v>
      </c>
      <c r="C12" s="68">
        <v>27780000</v>
      </c>
    </row>
    <row r="13" spans="1:5" ht="15.75" x14ac:dyDescent="0.25">
      <c r="A13" s="80" t="s">
        <v>113</v>
      </c>
      <c r="B13" s="68">
        <v>28230000</v>
      </c>
      <c r="C13" s="68">
        <v>28230000</v>
      </c>
    </row>
    <row r="14" spans="1:5" ht="15.75" x14ac:dyDescent="0.25">
      <c r="A14" s="80" t="s">
        <v>25</v>
      </c>
      <c r="B14" s="68">
        <v>50000</v>
      </c>
      <c r="C14" s="68">
        <v>50000</v>
      </c>
    </row>
    <row r="15" spans="1:5" ht="15.75" x14ac:dyDescent="0.25">
      <c r="A15" s="80" t="s">
        <v>26</v>
      </c>
      <c r="B15" s="68">
        <v>7186000</v>
      </c>
      <c r="C15" s="68">
        <v>7186000</v>
      </c>
    </row>
    <row r="16" spans="1:5" ht="15.75" x14ac:dyDescent="0.25">
      <c r="A16" s="80" t="s">
        <v>27</v>
      </c>
      <c r="B16" s="67">
        <v>12000000</v>
      </c>
      <c r="C16" s="67">
        <v>12000000</v>
      </c>
    </row>
    <row r="17" spans="1:8" ht="15.75" hidden="1" x14ac:dyDescent="0.25">
      <c r="A17" s="80"/>
      <c r="B17" s="68"/>
      <c r="C17" s="68"/>
    </row>
    <row r="18" spans="1:8" ht="15.75" x14ac:dyDescent="0.25">
      <c r="A18" s="78" t="s">
        <v>28</v>
      </c>
      <c r="B18" s="79">
        <f>+B19+B20+B21+B22+B23+B24+B25+B26+B27</f>
        <v>198753977</v>
      </c>
      <c r="C18" s="79">
        <f>+C19+C20+C21+C22+C23+C24+C25+C26+C27</f>
        <v>208753977</v>
      </c>
      <c r="D18" s="75"/>
    </row>
    <row r="19" spans="1:8" ht="15.75" x14ac:dyDescent="0.25">
      <c r="A19" s="80" t="s">
        <v>29</v>
      </c>
      <c r="B19" s="68">
        <v>6085500</v>
      </c>
      <c r="C19" s="68">
        <v>6085500</v>
      </c>
    </row>
    <row r="20" spans="1:8" ht="15.75" x14ac:dyDescent="0.25">
      <c r="A20" s="80" t="s">
        <v>30</v>
      </c>
      <c r="B20" s="68">
        <f>165520000+565000</f>
        <v>166085000</v>
      </c>
      <c r="C20" s="68">
        <f>165520000+565000+10000000</f>
        <v>176085000</v>
      </c>
      <c r="E20" s="73"/>
    </row>
    <row r="21" spans="1:8" ht="15.75" x14ac:dyDescent="0.25">
      <c r="A21" s="80" t="s">
        <v>31</v>
      </c>
      <c r="B21" s="68">
        <v>2700000</v>
      </c>
      <c r="C21" s="68">
        <v>2700000</v>
      </c>
    </row>
    <row r="22" spans="1:8" ht="15" customHeight="1" x14ac:dyDescent="0.25">
      <c r="A22" s="80" t="s">
        <v>32</v>
      </c>
      <c r="B22" s="68">
        <v>450000</v>
      </c>
      <c r="C22" s="68">
        <v>450000</v>
      </c>
    </row>
    <row r="23" spans="1:8" ht="15.75" x14ac:dyDescent="0.25">
      <c r="A23" s="80" t="s">
        <v>33</v>
      </c>
      <c r="B23" s="68">
        <v>6289160</v>
      </c>
      <c r="C23" s="68">
        <v>6289160</v>
      </c>
    </row>
    <row r="24" spans="1:8" ht="15.75" x14ac:dyDescent="0.25">
      <c r="A24" s="80" t="s">
        <v>34</v>
      </c>
      <c r="B24" s="68">
        <v>5840396</v>
      </c>
      <c r="C24" s="68">
        <v>5840396</v>
      </c>
    </row>
    <row r="25" spans="1:8" ht="31.5" x14ac:dyDescent="0.25">
      <c r="A25" s="80" t="s">
        <v>35</v>
      </c>
      <c r="B25" s="68">
        <v>2700000</v>
      </c>
      <c r="C25" s="68">
        <v>2700000</v>
      </c>
      <c r="F25" s="31"/>
      <c r="G25" s="31"/>
      <c r="H25" s="31"/>
    </row>
    <row r="26" spans="1:8" ht="15.75" x14ac:dyDescent="0.25">
      <c r="A26" s="80" t="s">
        <v>36</v>
      </c>
      <c r="B26" s="68">
        <v>1326304</v>
      </c>
      <c r="C26" s="68">
        <v>1326304</v>
      </c>
      <c r="F26" s="31"/>
    </row>
    <row r="27" spans="1:8" ht="15.75" x14ac:dyDescent="0.25">
      <c r="A27" s="80" t="s">
        <v>37</v>
      </c>
      <c r="B27" s="68">
        <v>7277617</v>
      </c>
      <c r="C27" s="68">
        <v>7277617</v>
      </c>
      <c r="F27" s="31"/>
      <c r="G27" s="31"/>
    </row>
    <row r="28" spans="1:8" ht="15.75" x14ac:dyDescent="0.25">
      <c r="A28" s="78" t="s">
        <v>38</v>
      </c>
      <c r="B28" s="79">
        <f>+B29+B31+B33+B35+B37+B30+B32+B34</f>
        <v>30125217</v>
      </c>
      <c r="C28" s="79">
        <f>+C29+C31+C33+C35+C37+C30+C32+C34</f>
        <v>30125217</v>
      </c>
      <c r="D28" s="75"/>
    </row>
    <row r="29" spans="1:8" ht="15.75" x14ac:dyDescent="0.25">
      <c r="A29" s="80" t="s">
        <v>39</v>
      </c>
      <c r="B29" s="68">
        <v>455808</v>
      </c>
      <c r="C29" s="68">
        <v>455808</v>
      </c>
    </row>
    <row r="30" spans="1:8" ht="15.75" x14ac:dyDescent="0.25">
      <c r="A30" s="80" t="s">
        <v>40</v>
      </c>
      <c r="B30" s="68">
        <v>468372</v>
      </c>
      <c r="C30" s="68">
        <v>468372</v>
      </c>
    </row>
    <row r="31" spans="1:8" ht="15.75" x14ac:dyDescent="0.25">
      <c r="A31" s="80" t="s">
        <v>41</v>
      </c>
      <c r="B31" s="68">
        <v>251102</v>
      </c>
      <c r="C31" s="68">
        <v>251102</v>
      </c>
    </row>
    <row r="32" spans="1:8" ht="15.75" x14ac:dyDescent="0.25">
      <c r="A32" s="80" t="s">
        <v>42</v>
      </c>
      <c r="B32" s="68">
        <v>12000</v>
      </c>
      <c r="C32" s="68">
        <v>12000</v>
      </c>
    </row>
    <row r="33" spans="1:3" ht="15.75" x14ac:dyDescent="0.25">
      <c r="A33" s="80" t="s">
        <v>43</v>
      </c>
      <c r="B33" s="68">
        <v>540000</v>
      </c>
      <c r="C33" s="68">
        <v>540000</v>
      </c>
    </row>
    <row r="34" spans="1:3" ht="15.75" x14ac:dyDescent="0.25">
      <c r="A34" s="80" t="s">
        <v>44</v>
      </c>
      <c r="B34" s="68">
        <v>3040</v>
      </c>
      <c r="C34" s="68">
        <v>3040</v>
      </c>
    </row>
    <row r="35" spans="1:3" ht="15.75" x14ac:dyDescent="0.25">
      <c r="A35" s="80" t="s">
        <v>45</v>
      </c>
      <c r="B35" s="68">
        <v>6174320</v>
      </c>
      <c r="C35" s="68">
        <v>6174320</v>
      </c>
    </row>
    <row r="36" spans="1:3" ht="15.75" x14ac:dyDescent="0.25">
      <c r="A36" s="80" t="s">
        <v>46</v>
      </c>
      <c r="B36" s="68"/>
      <c r="C36" s="68"/>
    </row>
    <row r="37" spans="1:3" ht="15.75" x14ac:dyDescent="0.25">
      <c r="A37" s="80" t="s">
        <v>47</v>
      </c>
      <c r="B37" s="68">
        <v>22220575</v>
      </c>
      <c r="C37" s="68">
        <v>22220575</v>
      </c>
    </row>
    <row r="38" spans="1:3" ht="15.75" x14ac:dyDescent="0.25">
      <c r="A38" s="78" t="s">
        <v>48</v>
      </c>
      <c r="B38" s="81"/>
      <c r="C38" s="81"/>
    </row>
    <row r="39" spans="1:3" ht="15.75" x14ac:dyDescent="0.25">
      <c r="A39" s="80" t="s">
        <v>49</v>
      </c>
      <c r="B39" s="82"/>
      <c r="C39" s="82"/>
    </row>
    <row r="40" spans="1:3" ht="15.75" x14ac:dyDescent="0.25">
      <c r="A40" s="80" t="s">
        <v>50</v>
      </c>
      <c r="B40" s="82"/>
      <c r="C40" s="82"/>
    </row>
    <row r="41" spans="1:3" ht="15.75" x14ac:dyDescent="0.25">
      <c r="A41" s="80" t="s">
        <v>51</v>
      </c>
      <c r="B41" s="82"/>
      <c r="C41" s="82"/>
    </row>
    <row r="42" spans="1:3" ht="15.75" x14ac:dyDescent="0.25">
      <c r="A42" s="80" t="s">
        <v>52</v>
      </c>
      <c r="B42" s="82"/>
      <c r="C42" s="82"/>
    </row>
    <row r="43" spans="1:3" ht="15.75" x14ac:dyDescent="0.25">
      <c r="A43" s="80" t="s">
        <v>53</v>
      </c>
      <c r="B43" s="82"/>
      <c r="C43" s="82"/>
    </row>
    <row r="44" spans="1:3" ht="15.75" x14ac:dyDescent="0.25">
      <c r="A44" s="80" t="s">
        <v>54</v>
      </c>
      <c r="B44" s="82"/>
      <c r="C44" s="82"/>
    </row>
    <row r="45" spans="1:3" ht="15.75" x14ac:dyDescent="0.25">
      <c r="A45" s="80" t="s">
        <v>55</v>
      </c>
      <c r="B45" s="82"/>
      <c r="C45" s="82"/>
    </row>
    <row r="46" spans="1:3" ht="15.75" x14ac:dyDescent="0.25">
      <c r="A46" s="78" t="s">
        <v>56</v>
      </c>
      <c r="B46" s="81"/>
      <c r="C46" s="81"/>
    </row>
    <row r="47" spans="1:3" ht="15.75" x14ac:dyDescent="0.25">
      <c r="A47" s="80" t="s">
        <v>57</v>
      </c>
      <c r="B47" s="82"/>
      <c r="C47" s="82"/>
    </row>
    <row r="48" spans="1:3" ht="15.75" x14ac:dyDescent="0.25">
      <c r="A48" s="80" t="s">
        <v>58</v>
      </c>
      <c r="B48" s="82"/>
      <c r="C48" s="82"/>
    </row>
    <row r="49" spans="1:4" ht="15.75" x14ac:dyDescent="0.25">
      <c r="A49" s="80" t="s">
        <v>59</v>
      </c>
      <c r="B49" s="82"/>
      <c r="C49" s="82"/>
    </row>
    <row r="50" spans="1:4" ht="15.75" x14ac:dyDescent="0.25">
      <c r="A50" s="80" t="s">
        <v>60</v>
      </c>
      <c r="B50" s="82"/>
      <c r="C50" s="82"/>
    </row>
    <row r="51" spans="1:4" ht="15.75" x14ac:dyDescent="0.25">
      <c r="A51" s="80" t="s">
        <v>61</v>
      </c>
      <c r="B51" s="82"/>
      <c r="C51" s="82"/>
    </row>
    <row r="52" spans="1:4" ht="15.75" x14ac:dyDescent="0.25">
      <c r="A52" s="80" t="s">
        <v>62</v>
      </c>
      <c r="B52" s="82"/>
      <c r="C52" s="82"/>
    </row>
    <row r="53" spans="1:4" ht="15.75" x14ac:dyDescent="0.25">
      <c r="A53" s="80" t="s">
        <v>63</v>
      </c>
      <c r="B53" s="82"/>
      <c r="C53" s="82"/>
    </row>
    <row r="54" spans="1:4" ht="15.75" x14ac:dyDescent="0.25">
      <c r="A54" s="78" t="s">
        <v>64</v>
      </c>
      <c r="B54" s="81">
        <f>+B55+B56+B59+B60+B62+B58+B57</f>
        <v>9189800</v>
      </c>
      <c r="C54" s="81">
        <f>+C55+C56+C59+C60+C62+C58+C57</f>
        <v>9189800</v>
      </c>
      <c r="D54" s="92"/>
    </row>
    <row r="55" spans="1:4" ht="15.75" x14ac:dyDescent="0.25">
      <c r="A55" s="80" t="s">
        <v>65</v>
      </c>
      <c r="B55" s="82">
        <v>1980800</v>
      </c>
      <c r="C55" s="82">
        <v>1980800</v>
      </c>
    </row>
    <row r="56" spans="1:4" ht="15.75" x14ac:dyDescent="0.25">
      <c r="A56" s="80" t="s">
        <v>114</v>
      </c>
      <c r="B56" s="82">
        <v>803000</v>
      </c>
      <c r="C56" s="82">
        <v>803000</v>
      </c>
    </row>
    <row r="57" spans="1:4" ht="15.75" x14ac:dyDescent="0.25">
      <c r="A57" s="80" t="s">
        <v>67</v>
      </c>
      <c r="B57" s="82">
        <v>16000</v>
      </c>
      <c r="C57" s="82">
        <v>16000</v>
      </c>
    </row>
    <row r="58" spans="1:4" ht="15.75" x14ac:dyDescent="0.25">
      <c r="A58" s="80" t="s">
        <v>68</v>
      </c>
      <c r="B58" s="82">
        <v>5000000</v>
      </c>
      <c r="C58" s="82">
        <v>5000000</v>
      </c>
    </row>
    <row r="59" spans="1:4" ht="15.75" x14ac:dyDescent="0.25">
      <c r="A59" s="80" t="s">
        <v>69</v>
      </c>
      <c r="B59" s="82">
        <v>1345000</v>
      </c>
      <c r="C59" s="82">
        <v>1345000</v>
      </c>
    </row>
    <row r="60" spans="1:4" ht="15.75" x14ac:dyDescent="0.25">
      <c r="A60" s="80" t="s">
        <v>70</v>
      </c>
      <c r="B60" s="82">
        <v>45000</v>
      </c>
      <c r="C60" s="82">
        <v>45000</v>
      </c>
    </row>
    <row r="61" spans="1:4" ht="15.75" x14ac:dyDescent="0.25">
      <c r="A61" s="80" t="s">
        <v>71</v>
      </c>
      <c r="B61" s="82"/>
      <c r="C61" s="82"/>
    </row>
    <row r="62" spans="1:4" ht="15.75" x14ac:dyDescent="0.25">
      <c r="A62" s="80" t="s">
        <v>73</v>
      </c>
      <c r="B62" s="82"/>
      <c r="C62" s="82"/>
    </row>
    <row r="63" spans="1:4" ht="15.75" x14ac:dyDescent="0.25">
      <c r="A63" s="80" t="s">
        <v>74</v>
      </c>
      <c r="B63" s="82"/>
      <c r="C63" s="82"/>
    </row>
    <row r="64" spans="1:4" ht="15.75" hidden="1" x14ac:dyDescent="0.25">
      <c r="A64" s="80"/>
      <c r="B64" s="83"/>
      <c r="C64" s="83"/>
    </row>
    <row r="65" spans="1:3" ht="15.75" x14ac:dyDescent="0.25">
      <c r="A65" s="78" t="s">
        <v>75</v>
      </c>
      <c r="B65" s="81"/>
      <c r="C65" s="81"/>
    </row>
    <row r="66" spans="1:3" ht="15.75" x14ac:dyDescent="0.25">
      <c r="A66" s="80" t="s">
        <v>76</v>
      </c>
      <c r="B66" s="83"/>
      <c r="C66" s="83"/>
    </row>
    <row r="67" spans="1:3" ht="15.75" x14ac:dyDescent="0.25">
      <c r="A67" s="80" t="s">
        <v>77</v>
      </c>
      <c r="B67" s="83"/>
      <c r="C67" s="83"/>
    </row>
    <row r="68" spans="1:3" ht="15.75" x14ac:dyDescent="0.25">
      <c r="A68" s="80" t="s">
        <v>78</v>
      </c>
      <c r="B68" s="83"/>
      <c r="C68" s="83"/>
    </row>
    <row r="69" spans="1:3" ht="31.5" x14ac:dyDescent="0.25">
      <c r="A69" s="80" t="s">
        <v>79</v>
      </c>
      <c r="B69" s="83"/>
      <c r="C69" s="83"/>
    </row>
    <row r="70" spans="1:3" ht="15.75" hidden="1" x14ac:dyDescent="0.25">
      <c r="A70" s="80"/>
      <c r="B70" s="83"/>
      <c r="C70" s="83"/>
    </row>
    <row r="71" spans="1:3" ht="15.75" x14ac:dyDescent="0.25">
      <c r="A71" s="78" t="s">
        <v>80</v>
      </c>
      <c r="B71" s="81"/>
      <c r="C71" s="81"/>
    </row>
    <row r="72" spans="1:3" ht="15.75" x14ac:dyDescent="0.25">
      <c r="A72" s="80" t="s">
        <v>81</v>
      </c>
      <c r="B72" s="83"/>
      <c r="C72" s="83"/>
    </row>
    <row r="73" spans="1:3" ht="15.75" x14ac:dyDescent="0.25">
      <c r="A73" s="80" t="s">
        <v>82</v>
      </c>
      <c r="B73" s="83"/>
      <c r="C73" s="83"/>
    </row>
    <row r="74" spans="1:3" ht="15.75" x14ac:dyDescent="0.25">
      <c r="A74" s="78" t="s">
        <v>83</v>
      </c>
      <c r="B74" s="81"/>
      <c r="C74" s="81"/>
    </row>
    <row r="75" spans="1:3" ht="15.75" x14ac:dyDescent="0.25">
      <c r="A75" s="80" t="s">
        <v>84</v>
      </c>
      <c r="B75" s="83"/>
      <c r="C75" s="83"/>
    </row>
    <row r="76" spans="1:3" ht="15.75" x14ac:dyDescent="0.25">
      <c r="A76" s="80" t="s">
        <v>85</v>
      </c>
      <c r="B76" s="83"/>
      <c r="C76" s="83"/>
    </row>
    <row r="77" spans="1:3" ht="15.75" x14ac:dyDescent="0.25">
      <c r="A77" s="80" t="s">
        <v>86</v>
      </c>
      <c r="B77" s="83"/>
      <c r="C77" s="83"/>
    </row>
    <row r="78" spans="1:3" ht="15.75" x14ac:dyDescent="0.25">
      <c r="A78" s="84" t="s">
        <v>87</v>
      </c>
      <c r="B78" s="85"/>
      <c r="C78" s="85"/>
    </row>
    <row r="79" spans="1:3" ht="15.75" hidden="1" x14ac:dyDescent="0.25">
      <c r="A79" s="86"/>
      <c r="B79" s="87"/>
      <c r="C79" s="87"/>
    </row>
    <row r="80" spans="1:3" ht="15.75" x14ac:dyDescent="0.25">
      <c r="A80" s="76" t="s">
        <v>88</v>
      </c>
      <c r="B80" s="88"/>
      <c r="C80" s="88"/>
    </row>
    <row r="81" spans="1:3" ht="15.75" x14ac:dyDescent="0.25">
      <c r="A81" s="89" t="s">
        <v>89</v>
      </c>
      <c r="B81" s="90"/>
      <c r="C81" s="90"/>
    </row>
    <row r="82" spans="1:3" ht="15.75" x14ac:dyDescent="0.25">
      <c r="A82" s="80" t="s">
        <v>90</v>
      </c>
      <c r="B82" s="87"/>
      <c r="C82" s="87"/>
    </row>
    <row r="83" spans="1:3" ht="15.75" x14ac:dyDescent="0.25">
      <c r="A83" s="80" t="s">
        <v>91</v>
      </c>
      <c r="B83" s="87"/>
      <c r="C83" s="87"/>
    </row>
    <row r="84" spans="1:3" ht="15.75" x14ac:dyDescent="0.25">
      <c r="A84" s="89" t="s">
        <v>92</v>
      </c>
      <c r="B84" s="90"/>
      <c r="C84" s="90"/>
    </row>
    <row r="85" spans="1:3" ht="15.75" x14ac:dyDescent="0.25">
      <c r="A85" s="80" t="s">
        <v>93</v>
      </c>
      <c r="B85" s="87"/>
      <c r="C85" s="87"/>
    </row>
    <row r="86" spans="1:3" ht="15.75" x14ac:dyDescent="0.25">
      <c r="A86" s="80" t="s">
        <v>94</v>
      </c>
      <c r="B86" s="87"/>
      <c r="C86" s="87"/>
    </row>
    <row r="87" spans="1:3" ht="15.75" x14ac:dyDescent="0.25">
      <c r="A87" s="89" t="s">
        <v>95</v>
      </c>
      <c r="B87" s="90"/>
      <c r="C87" s="90"/>
    </row>
    <row r="88" spans="1:3" ht="15.75" x14ac:dyDescent="0.25">
      <c r="A88" s="80" t="s">
        <v>96</v>
      </c>
      <c r="B88" s="87"/>
      <c r="C88" s="87"/>
    </row>
    <row r="89" spans="1:3" ht="15.75" x14ac:dyDescent="0.25">
      <c r="A89" s="84" t="s">
        <v>97</v>
      </c>
      <c r="B89" s="85"/>
      <c r="C89" s="85"/>
    </row>
    <row r="90" spans="1:3" ht="15.75" hidden="1" x14ac:dyDescent="0.25">
      <c r="A90" s="4"/>
      <c r="B90" s="4"/>
      <c r="C90" s="4"/>
    </row>
    <row r="91" spans="1:3" ht="15.75" x14ac:dyDescent="0.25">
      <c r="A91" s="74" t="s">
        <v>98</v>
      </c>
      <c r="B91" s="91">
        <f>B8</f>
        <v>367852784</v>
      </c>
      <c r="C91" s="91">
        <f>C8</f>
        <v>377852784</v>
      </c>
    </row>
    <row r="92" spans="1:3" ht="15.75" x14ac:dyDescent="0.25">
      <c r="A92" s="9" t="s">
        <v>115</v>
      </c>
      <c r="B92" s="4"/>
      <c r="C92" s="67"/>
    </row>
    <row r="93" spans="1:3" ht="15.75" x14ac:dyDescent="0.25">
      <c r="A93" s="9" t="s">
        <v>116</v>
      </c>
      <c r="B93" s="4"/>
      <c r="C93" s="67"/>
    </row>
    <row r="94" spans="1:3" ht="15.75" x14ac:dyDescent="0.25">
      <c r="A94" s="9" t="s">
        <v>117</v>
      </c>
      <c r="B94" s="4"/>
      <c r="C94" s="67"/>
    </row>
    <row r="95" spans="1:3" ht="15.75" x14ac:dyDescent="0.25">
      <c r="A95" s="9" t="s">
        <v>118</v>
      </c>
      <c r="B95" s="4"/>
      <c r="C95" s="67"/>
    </row>
    <row r="96" spans="1:3" ht="15.75" x14ac:dyDescent="0.25">
      <c r="A96" s="9" t="s">
        <v>119</v>
      </c>
      <c r="B96" s="4"/>
      <c r="C96" s="67"/>
    </row>
    <row r="97" spans="1:3" ht="15.75" x14ac:dyDescent="0.25">
      <c r="A97" s="9" t="s">
        <v>120</v>
      </c>
      <c r="B97" s="4"/>
      <c r="C97" s="67"/>
    </row>
    <row r="98" spans="1:3" ht="15.75" x14ac:dyDescent="0.25">
      <c r="A98" s="9"/>
      <c r="B98" s="4"/>
      <c r="C98" s="67"/>
    </row>
    <row r="99" spans="1:3" ht="15.75" x14ac:dyDescent="0.25">
      <c r="A99" s="9"/>
      <c r="B99" s="4"/>
      <c r="C99" s="67"/>
    </row>
    <row r="100" spans="1:3" ht="15.75" x14ac:dyDescent="0.25">
      <c r="A100" s="9"/>
      <c r="B100" s="4"/>
      <c r="C100" s="67"/>
    </row>
    <row r="101" spans="1:3" ht="15.75" x14ac:dyDescent="0.25">
      <c r="A101" s="4"/>
      <c r="B101" s="4"/>
      <c r="C101" s="67"/>
    </row>
    <row r="102" spans="1:3" ht="15.75" x14ac:dyDescent="0.25">
      <c r="A102" s="4"/>
      <c r="B102" s="4"/>
      <c r="C102" s="67"/>
    </row>
    <row r="103" spans="1:3" ht="15.75" x14ac:dyDescent="0.25">
      <c r="A103" s="4"/>
      <c r="B103" s="4"/>
      <c r="C103" s="67"/>
    </row>
    <row r="104" spans="1:3" ht="15.75" x14ac:dyDescent="0.25">
      <c r="A104" s="4"/>
      <c r="B104" s="4"/>
      <c r="C104" s="67"/>
    </row>
    <row r="105" spans="1:3" ht="15.75" x14ac:dyDescent="0.25">
      <c r="A105" s="4"/>
      <c r="B105" s="4"/>
      <c r="C105" s="67"/>
    </row>
    <row r="106" spans="1:3" ht="15.75" x14ac:dyDescent="0.25">
      <c r="A106" s="4"/>
      <c r="B106" s="4"/>
      <c r="C106" s="67"/>
    </row>
    <row r="107" spans="1:3" ht="15.75" x14ac:dyDescent="0.25">
      <c r="A107" s="9" t="s">
        <v>121</v>
      </c>
      <c r="B107" s="4"/>
      <c r="C107" s="67"/>
    </row>
    <row r="108" spans="1:3" ht="15.75" x14ac:dyDescent="0.25">
      <c r="A108" s="4" t="s">
        <v>122</v>
      </c>
      <c r="B108" s="4"/>
      <c r="C108" s="67" t="s">
        <v>123</v>
      </c>
    </row>
    <row r="109" spans="1:3" ht="15.75" x14ac:dyDescent="0.25">
      <c r="A109" s="4"/>
      <c r="B109" s="4"/>
      <c r="C109" s="67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 2</vt:lpstr>
      <vt:lpstr>Plantilla Presupuestaria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Nuris Arno</cp:lastModifiedBy>
  <cp:revision/>
  <dcterms:created xsi:type="dcterms:W3CDTF">2018-04-17T18:57:16Z</dcterms:created>
  <dcterms:modified xsi:type="dcterms:W3CDTF">2024-09-06T18:44:38Z</dcterms:modified>
  <cp:category/>
  <cp:contentStatus/>
</cp:coreProperties>
</file>