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ennyadames\Desktop\wedlsey file\Documentos OAI\REPORTES\NOVIEMBRE\"/>
    </mc:Choice>
  </mc:AlternateContent>
  <xr:revisionPtr revIDLastSave="0" documentId="13_ncr:1_{64342EC0-1933-4B7D-BEC0-D6C9FA88E9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3" l="1"/>
  <c r="M86" i="3"/>
  <c r="M8" i="3" s="1"/>
  <c r="L86" i="3"/>
  <c r="L8" i="3" s="1"/>
  <c r="O56" i="3"/>
  <c r="O55" i="3"/>
  <c r="O53" i="3"/>
  <c r="O52" i="3"/>
  <c r="O34" i="3"/>
  <c r="O32" i="3"/>
  <c r="O30" i="3"/>
  <c r="O28" i="3"/>
  <c r="O27" i="3"/>
  <c r="O26" i="3"/>
  <c r="O25" i="3"/>
  <c r="O24" i="3"/>
  <c r="O22" i="3"/>
  <c r="O21" i="3"/>
  <c r="O20" i="3"/>
  <c r="O19" i="3"/>
  <c r="O18" i="3"/>
  <c r="O17" i="3"/>
  <c r="O16" i="3"/>
  <c r="O11" i="3"/>
  <c r="K10" i="3"/>
  <c r="O10" i="3" s="1"/>
  <c r="K14" i="3"/>
  <c r="O14" i="3" s="1"/>
  <c r="O23" i="3" l="1"/>
  <c r="K86" i="3"/>
  <c r="K8" i="3" s="1"/>
  <c r="J86" i="3"/>
  <c r="J8" i="3" s="1"/>
  <c r="I86" i="3"/>
  <c r="H86" i="3"/>
  <c r="H8" i="3" s="1"/>
  <c r="O9" i="3"/>
  <c r="G8" i="3"/>
  <c r="O12" i="3"/>
  <c r="O13" i="3"/>
  <c r="O15" i="3"/>
  <c r="O29" i="3"/>
  <c r="O31" i="3"/>
  <c r="O33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4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  <c r="O86" i="3" l="1"/>
  <c r="O8" i="3"/>
</calcChain>
</file>

<file path=xl/sharedStrings.xml><?xml version="1.0" encoding="utf-8"?>
<sst xmlns="http://schemas.openxmlformats.org/spreadsheetml/2006/main" count="1173" uniqueCount="156">
  <si>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</si>
  <si>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</si>
  <si>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</si>
  <si>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</si>
  <si>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</si>
  <si>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</si>
  <si>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</si>
  <si>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</si>
  <si>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</si>
  <si>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</si>
  <si>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</si>
  <si>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</si>
  <si>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</si>
  <si>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</si>
  <si>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</si>
  <si>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</si>
  <si>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</si>
  <si>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</si>
  <si>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</si>
  <si>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</si>
  <si>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</si>
  <si>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</si>
  <si>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</si>
  <si>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</si>
  <si>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</si>
  <si>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</si>
  <si>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</si>
  <si>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</si>
  <si>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</si>
  <si>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</si>
  <si>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</si>
  <si>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</si>
  <si>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</si>
  <si>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</si>
  <si>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</si>
  <si>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</si>
  <si>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</si>
  <si>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</si>
  <si>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</si>
  <si>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</si>
  <si>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</si>
  <si>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</si>
  <si>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</si>
  <si>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</si>
  <si>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</si>
  <si>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</si>
  <si>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</si>
  <si>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</si>
  <si>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</si>
  <si>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</si>
  <si>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</si>
  <si>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</si>
  <si>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</si>
  <si>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</si>
  <si>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</si>
  <si>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</si>
  <si>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</si>
  <si>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</si>
  <si>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</si>
  <si>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</si>
  <si>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</si>
  <si>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</si>
  <si>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</si>
  <si>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</si>
  <si>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</si>
  <si>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</si>
  <si>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</si>
  <si>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</si>
  <si>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</si>
  <si>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</si>
  <si>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</si>
  <si>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</si>
  <si>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</si>
  <si>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</si>
  <si>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</si>
  <si>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</si>
  <si>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</si>
  <si>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</si>
  <si>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</si>
  <si>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</si>
  <si>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</si>
  <si>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</si>
  <si>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</si>
  <si>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</si>
  <si>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</si>
  <si>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</si>
  <si>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</si>
  <si>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</si>
  <si>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</si>
  <si>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</si>
  <si>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</si>
  <si>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</si>
  <si>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</si>
  <si>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</si>
  <si>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</si>
  <si>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</si>
  <si>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</si>
  <si>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</si>
  <si>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</si>
  <si>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</si>
  <si>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</si>
  <si>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</si>
  <si>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</si>
  <si>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</si>
  <si>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</si>
  <si>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</si>
  <si>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</si>
  <si>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</si>
  <si>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</si>
  <si>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</si>
  <si>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</si>
  <si>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</si>
  <si>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</si>
  <si>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</si>
  <si>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</si>
  <si>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</si>
  <si>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</si>
  <si>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</si>
  <si>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</si>
  <si>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</si>
  <si>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</si>
  <si>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</si>
  <si>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</si>
  <si>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</si>
  <si>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</si>
  <si>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</si>
  <si>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</si>
  <si>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</si>
  <si>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</si>
  <si>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</si>
  <si>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</si>
  <si>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</si>
  <si>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</si>
  <si>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</si>
  <si>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</si>
  <si>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</si>
  <si>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</si>
  <si>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</si>
  <si>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</si>
  <si>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</si>
  <si>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</si>
  <si>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</si>
  <si>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</si>
  <si>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</si>
  <si>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</si>
  <si>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</si>
  <si>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</si>
  <si>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</si>
  <si>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</si>
  <si>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</si>
  <si>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</si>
  <si>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</si>
  <si>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</si>
  <si>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</si>
  <si>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                                  DANIEL GARCIA                                                                       BENNY ADAMES   </t>
  </si>
  <si>
    <t xml:space="preserve">                                                  DIRECTOR GENERAL                                       ENCARGADA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</si>
</sst>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2" fillId="5" borderId="3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24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9"/>
    </row>
    <row r="2" spans="1:5" ht="18.75" x14ac:dyDescent="0.25">
      <c r="A2" s="71" t="s">
        <v>1</v>
      </c>
      <c r="B2" s="71"/>
      <c r="C2" s="71"/>
      <c r="E2" s="15"/>
    </row>
    <row r="3" spans="1:5" ht="18.75" x14ac:dyDescent="0.25">
      <c r="A3" s="71">
        <v>2022</v>
      </c>
      <c r="B3" s="71"/>
      <c r="C3" s="71"/>
      <c r="E3" s="15"/>
    </row>
    <row r="4" spans="1:5" ht="18.75" x14ac:dyDescent="0.3">
      <c r="A4" s="73" t="s">
        <v>2</v>
      </c>
      <c r="B4" s="73"/>
      <c r="C4" s="73"/>
      <c r="E4" s="9"/>
    </row>
    <row r="5" spans="1:5" x14ac:dyDescent="0.25">
      <c r="A5" s="72" t="s">
        <v>3</v>
      </c>
      <c r="B5" s="72"/>
      <c r="C5" s="7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148</v>
      </c>
    </row>
    <row r="90" spans="1:3" x14ac:dyDescent="0.25">
      <c r="A90" s="17" t="s">
        <v>150</v>
      </c>
    </row>
    <row r="91" spans="1:3" x14ac:dyDescent="0.25">
      <c r="A91" s="17" t="s">
        <v>149</v>
      </c>
    </row>
    <row r="92" spans="1:3" x14ac:dyDescent="0.25">
      <c r="A92" s="17" t="s">
        <v>151</v>
      </c>
    </row>
    <row r="93" spans="1:3" x14ac:dyDescent="0.25">
      <c r="A93" s="17" t="s">
        <v>152</v>
      </c>
    </row>
    <row r="94" spans="1:3" x14ac:dyDescent="0.25">
      <c r="A94" s="17" t="s">
        <v>153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topLeftCell="A78" zoomScale="90" zoomScaleNormal="90" zoomScaleSheetLayoutView="90" workbookViewId="0">
      <selection activeCell="A5" sqref="A5:N5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2.42578125" style="40" customWidth="1"/>
    <col min="4" max="4" width="15.7109375" style="40" customWidth="1"/>
    <col min="5" max="5" width="13.5703125" style="40" customWidth="1"/>
    <col min="6" max="6" width="15.42578125" style="40" customWidth="1"/>
    <col min="7" max="7" width="15.140625" style="40" customWidth="1"/>
    <col min="8" max="8" width="15.7109375" style="40" customWidth="1"/>
    <col min="9" max="9" width="17" style="40" customWidth="1"/>
    <col min="10" max="10" width="17.42578125" style="40" customWidth="1"/>
    <col min="11" max="11" width="16.85546875" style="40" customWidth="1"/>
    <col min="12" max="12" width="16.42578125" style="40" customWidth="1"/>
    <col min="13" max="13" width="18.85546875" style="40" customWidth="1"/>
    <col min="14" max="14" width="11" style="40" customWidth="1"/>
    <col min="15" max="15" width="17.28515625" style="40" customWidth="1"/>
    <col min="16" max="16" width="13.5703125" style="40" bestFit="1" customWidth="1"/>
    <col min="17" max="17" width="12.7109375" style="40" bestFit="1" customWidth="1"/>
    <col min="18" max="16384" width="9.140625" style="40"/>
  </cols>
  <sheetData>
    <row r="1" spans="1:17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7" x14ac:dyDescent="0.25">
      <c r="A3" s="74">
        <v>44866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x14ac:dyDescent="0.2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7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7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7" x14ac:dyDescent="0.25">
      <c r="A8" s="64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>
        <f>J86</f>
        <v>46525588.560000002</v>
      </c>
      <c r="K8" s="46">
        <f>K86</f>
        <v>20364342.240000002</v>
      </c>
      <c r="L8" s="46">
        <f>L86</f>
        <v>34330867.039999992</v>
      </c>
      <c r="M8" s="46">
        <f>M86</f>
        <v>46126881.569999985</v>
      </c>
      <c r="N8" s="46" t="s">
        <v>8</v>
      </c>
      <c r="O8" s="46">
        <f>SUM(C8:N8)</f>
        <v>242096804.41999999</v>
      </c>
      <c r="Q8" s="70"/>
    </row>
    <row r="9" spans="1:17" ht="30" x14ac:dyDescent="0.25">
      <c r="A9" s="64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7" x14ac:dyDescent="0.25">
      <c r="A10" s="65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>
        <v>6619683.3600000003</v>
      </c>
      <c r="K10" s="46">
        <f>4111500+1955000</f>
        <v>6066500</v>
      </c>
      <c r="L10" s="46">
        <v>6073800.4100000001</v>
      </c>
      <c r="M10" s="46">
        <v>12067388.890000001</v>
      </c>
      <c r="N10" s="46" t="s">
        <v>8</v>
      </c>
      <c r="O10" s="46">
        <f>SUM(C10:N10)</f>
        <v>66453317.980000004</v>
      </c>
    </row>
    <row r="11" spans="1:17" x14ac:dyDescent="0.25">
      <c r="A11" s="65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>
        <v>346000</v>
      </c>
      <c r="K11" s="46">
        <v>346000</v>
      </c>
      <c r="L11" s="46">
        <v>313500</v>
      </c>
      <c r="M11" s="46">
        <v>397000</v>
      </c>
      <c r="N11" s="46" t="s">
        <v>8</v>
      </c>
      <c r="O11" s="46">
        <f>SUM(C11:N11)</f>
        <v>6513249.5</v>
      </c>
    </row>
    <row r="12" spans="1:17" ht="30" x14ac:dyDescent="0.25">
      <c r="A12" s="65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/>
      <c r="M12" s="46">
        <v>24720</v>
      </c>
      <c r="N12" s="46" t="s">
        <v>8</v>
      </c>
      <c r="O12" s="46">
        <f t="shared" si="0"/>
        <v>24720</v>
      </c>
    </row>
    <row r="13" spans="1:17" ht="32.25" customHeight="1" x14ac:dyDescent="0.25">
      <c r="A13" s="65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7" ht="27" customHeight="1" x14ac:dyDescent="0.25">
      <c r="A14" s="65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>
        <v>926440.61</v>
      </c>
      <c r="K14" s="46">
        <f>915582.66+106612.83</f>
        <v>1022195.49</v>
      </c>
      <c r="L14" s="46">
        <v>908793.69</v>
      </c>
      <c r="M14" s="46">
        <v>967239.77</v>
      </c>
      <c r="N14" s="46" t="s">
        <v>8</v>
      </c>
      <c r="O14" s="46">
        <f>SUM(C14:N14)</f>
        <v>8899741.8200000003</v>
      </c>
    </row>
    <row r="15" spans="1:17" x14ac:dyDescent="0.25">
      <c r="A15" s="64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7" x14ac:dyDescent="0.25">
      <c r="A16" s="65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>
        <v>85714.94</v>
      </c>
      <c r="K16" s="46">
        <v>587685.04</v>
      </c>
      <c r="L16" s="46">
        <v>59682.75</v>
      </c>
      <c r="M16" s="76">
        <v>516114.49</v>
      </c>
      <c r="N16" s="46" t="s">
        <v>8</v>
      </c>
      <c r="O16" s="46">
        <f t="shared" ref="O16:O28" si="1">SUM(C16:N16)</f>
        <v>3767683.3999999994</v>
      </c>
    </row>
    <row r="17" spans="1:15" ht="30" x14ac:dyDescent="0.25">
      <c r="A17" s="65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>
        <v>27066284.760000002</v>
      </c>
      <c r="K17" s="46">
        <v>10648519.560000001</v>
      </c>
      <c r="L17" s="46">
        <v>20170232.77</v>
      </c>
      <c r="M17" s="76">
        <f>24340568+52383.72</f>
        <v>24392951.719999999</v>
      </c>
      <c r="N17" s="46" t="s">
        <v>8</v>
      </c>
      <c r="O17" s="46">
        <f t="shared" si="1"/>
        <v>118693760.8</v>
      </c>
    </row>
    <row r="18" spans="1:15" x14ac:dyDescent="0.25">
      <c r="A18" s="65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>
        <v>576711.81000000006</v>
      </c>
      <c r="K18" s="46">
        <v>246792.61</v>
      </c>
      <c r="L18" s="46">
        <v>257926.71</v>
      </c>
      <c r="M18" s="76">
        <v>245212.5</v>
      </c>
      <c r="N18" s="46" t="s">
        <v>8</v>
      </c>
      <c r="O18" s="46">
        <f t="shared" si="1"/>
        <v>1997066.1400000001</v>
      </c>
    </row>
    <row r="19" spans="1:15" ht="30.75" customHeight="1" x14ac:dyDescent="0.25">
      <c r="A19" s="65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>
        <v>79432.03</v>
      </c>
      <c r="L19" s="46">
        <v>5000</v>
      </c>
      <c r="M19" s="76" t="s">
        <v>8</v>
      </c>
      <c r="N19" s="46" t="s">
        <v>8</v>
      </c>
      <c r="O19" s="46">
        <f t="shared" si="1"/>
        <v>84432.03</v>
      </c>
    </row>
    <row r="20" spans="1:15" x14ac:dyDescent="0.25">
      <c r="A20" s="65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>
        <v>50000</v>
      </c>
      <c r="K20" s="46">
        <v>50000</v>
      </c>
      <c r="L20" s="46">
        <v>50000</v>
      </c>
      <c r="M20" s="76">
        <v>751559.87</v>
      </c>
      <c r="N20" s="46" t="s">
        <v>8</v>
      </c>
      <c r="O20" s="46">
        <f t="shared" si="1"/>
        <v>1206342.26</v>
      </c>
    </row>
    <row r="21" spans="1:15" x14ac:dyDescent="0.25">
      <c r="A21" s="65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>
        <v>235066.31</v>
      </c>
      <c r="K21" s="46">
        <v>245749.64</v>
      </c>
      <c r="L21" s="46">
        <v>159410</v>
      </c>
      <c r="M21" s="76">
        <v>455529.41</v>
      </c>
      <c r="N21" s="46" t="s">
        <v>8</v>
      </c>
      <c r="O21" s="46">
        <f t="shared" si="1"/>
        <v>2483595.0700000003</v>
      </c>
    </row>
    <row r="22" spans="1:15" ht="60" x14ac:dyDescent="0.25">
      <c r="A22" s="65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>
        <v>31549.21</v>
      </c>
      <c r="K22" s="46">
        <v>111866.44</v>
      </c>
      <c r="L22" s="46">
        <v>99970.18</v>
      </c>
      <c r="M22" s="76">
        <v>112500</v>
      </c>
      <c r="N22" s="46" t="s">
        <v>8</v>
      </c>
      <c r="O22" s="46">
        <f t="shared" si="1"/>
        <v>1351956.5799999998</v>
      </c>
    </row>
    <row r="23" spans="1:15" ht="40.5" customHeight="1" x14ac:dyDescent="0.25">
      <c r="A23" s="65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>
        <v>2342.4499999999998</v>
      </c>
      <c r="K23" s="46">
        <v>2071.58</v>
      </c>
      <c r="L23" s="46">
        <v>1502.7</v>
      </c>
      <c r="M23" s="76">
        <v>187853.4</v>
      </c>
      <c r="N23" s="46" t="s">
        <v>8</v>
      </c>
      <c r="O23" s="46">
        <f t="shared" si="1"/>
        <v>362441.65</v>
      </c>
    </row>
    <row r="24" spans="1:15" ht="30" x14ac:dyDescent="0.25">
      <c r="A24" s="65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>
        <v>272202.40000000002</v>
      </c>
      <c r="K24" s="46">
        <v>443670.75</v>
      </c>
      <c r="L24" s="46">
        <v>438771.20000000001</v>
      </c>
      <c r="M24" s="76">
        <v>466174</v>
      </c>
      <c r="N24" s="46" t="s">
        <v>8</v>
      </c>
      <c r="O24" s="46">
        <f t="shared" si="1"/>
        <v>1691299.75</v>
      </c>
    </row>
    <row r="25" spans="1:15" x14ac:dyDescent="0.25">
      <c r="A25" s="64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1"/>
        <v>0</v>
      </c>
    </row>
    <row r="26" spans="1:15" ht="30" x14ac:dyDescent="0.25">
      <c r="A26" s="65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>
        <v>5525</v>
      </c>
      <c r="K26" s="46">
        <v>22075</v>
      </c>
      <c r="L26" s="46" t="s">
        <v>8</v>
      </c>
      <c r="M26" s="46">
        <v>8700</v>
      </c>
      <c r="N26" s="46" t="s">
        <v>8</v>
      </c>
      <c r="O26" s="46">
        <f t="shared" si="1"/>
        <v>100717.1</v>
      </c>
    </row>
    <row r="27" spans="1:15" x14ac:dyDescent="0.25">
      <c r="A27" s="65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>
        <v>20477.87</v>
      </c>
      <c r="K27" s="46">
        <v>4248</v>
      </c>
      <c r="L27" s="46" t="s">
        <v>8</v>
      </c>
      <c r="M27" s="46" t="s">
        <v>8</v>
      </c>
      <c r="N27" s="46" t="s">
        <v>8</v>
      </c>
      <c r="O27" s="46">
        <f t="shared" si="1"/>
        <v>24725.87</v>
      </c>
    </row>
    <row r="28" spans="1:15" ht="30" x14ac:dyDescent="0.25">
      <c r="A28" s="65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>
        <v>52845.440000000002</v>
      </c>
      <c r="K28" s="46">
        <v>26840.89</v>
      </c>
      <c r="L28" s="46">
        <v>7620</v>
      </c>
      <c r="M28" s="46">
        <v>91060.6</v>
      </c>
      <c r="N28" s="46" t="s">
        <v>8</v>
      </c>
      <c r="O28" s="46">
        <f t="shared" si="1"/>
        <v>210260.09000000003</v>
      </c>
    </row>
    <row r="29" spans="1:15" ht="30.75" customHeight="1" x14ac:dyDescent="0.25">
      <c r="A29" s="65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30" x14ac:dyDescent="0.25">
      <c r="A30" s="65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>
        <v>413</v>
      </c>
      <c r="L30" s="46" t="s">
        <v>8</v>
      </c>
      <c r="M30" s="46">
        <v>79097.41</v>
      </c>
      <c r="N30" s="46" t="s">
        <v>8</v>
      </c>
      <c r="O30" s="46">
        <f>SUM(C30:N30)</f>
        <v>95039.21</v>
      </c>
    </row>
    <row r="31" spans="1:15" ht="30" x14ac:dyDescent="0.25">
      <c r="A31" s="65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>
        <v>12641.42</v>
      </c>
      <c r="M31" s="46" t="s">
        <v>8</v>
      </c>
      <c r="N31" s="46" t="s">
        <v>8</v>
      </c>
      <c r="O31" s="46">
        <f t="shared" si="0"/>
        <v>12641.42</v>
      </c>
    </row>
    <row r="32" spans="1:15" ht="43.5" customHeight="1" x14ac:dyDescent="0.25">
      <c r="A32" s="65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>
        <v>664548.43999999994</v>
      </c>
      <c r="K32" s="46">
        <v>252675.3</v>
      </c>
      <c r="L32" s="46">
        <v>384002.31</v>
      </c>
      <c r="M32" s="46">
        <v>318160.40000000002</v>
      </c>
      <c r="N32" s="46" t="s">
        <v>8</v>
      </c>
      <c r="O32" s="46">
        <f>SUM(C32:N32)</f>
        <v>2181831.5700000003</v>
      </c>
    </row>
    <row r="33" spans="1:15" ht="56.25" customHeight="1" x14ac:dyDescent="0.25">
      <c r="A33" s="65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65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>
        <v>124139.96</v>
      </c>
      <c r="K34" s="46">
        <v>207606.91</v>
      </c>
      <c r="L34" s="46">
        <v>282676.83</v>
      </c>
      <c r="M34" s="46">
        <v>63538.9</v>
      </c>
      <c r="N34" s="46" t="s">
        <v>8</v>
      </c>
      <c r="O34" s="46">
        <f>SUM(C34:N34)</f>
        <v>1365579.52</v>
      </c>
    </row>
    <row r="35" spans="1:15" x14ac:dyDescent="0.25">
      <c r="A35" s="64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65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65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65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65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65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65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65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64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65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65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65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65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65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65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65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64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65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>
        <v>353056</v>
      </c>
      <c r="K52" s="46" t="s">
        <v>8</v>
      </c>
      <c r="L52" s="46">
        <v>5105336.07</v>
      </c>
      <c r="M52" s="46">
        <v>11210.21</v>
      </c>
      <c r="N52" s="46" t="s">
        <v>8</v>
      </c>
      <c r="O52" s="46">
        <f>SUM(C52:N52)</f>
        <v>5726205.46</v>
      </c>
    </row>
    <row r="53" spans="1:15" ht="30" x14ac:dyDescent="0.25">
      <c r="A53" s="65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>SUM(C53:N53)</f>
        <v>4662908.04</v>
      </c>
    </row>
    <row r="54" spans="1:15" ht="30" x14ac:dyDescent="0.25">
      <c r="A54" s="65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5" x14ac:dyDescent="0.25">
      <c r="A55" s="65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>
        <v>9093000</v>
      </c>
      <c r="K55" s="46" t="s">
        <v>8</v>
      </c>
      <c r="L55" s="46" t="s">
        <v>8</v>
      </c>
      <c r="M55" s="46">
        <v>4970870</v>
      </c>
      <c r="N55" s="46" t="s">
        <v>8</v>
      </c>
      <c r="O55" s="46">
        <f>SUM(C55:N55)</f>
        <v>14063870</v>
      </c>
    </row>
    <row r="56" spans="1:15" ht="30" x14ac:dyDescent="0.25">
      <c r="A56" s="65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/>
      <c r="K56" s="46" t="s">
        <v>8</v>
      </c>
      <c r="L56" s="46" t="s">
        <v>8</v>
      </c>
      <c r="M56" s="46" t="s">
        <v>8</v>
      </c>
      <c r="N56" s="46" t="s">
        <v>8</v>
      </c>
      <c r="O56" s="46">
        <f>SUM(C56:N56)</f>
        <v>123419.16</v>
      </c>
    </row>
    <row r="57" spans="1:15" ht="30" x14ac:dyDescent="0.25">
      <c r="A57" s="65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30" x14ac:dyDescent="0.25">
      <c r="A58" s="65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65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65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64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65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65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65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65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64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65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65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64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65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65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65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66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54" t="s">
        <v>8</v>
      </c>
      <c r="H73" s="54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2">SUM(C73:N73)</f>
        <v>0</v>
      </c>
    </row>
    <row r="74" spans="1:15" x14ac:dyDescent="0.25">
      <c r="A74" s="67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3" t="s">
        <v>8</v>
      </c>
      <c r="H74" s="63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2"/>
        <v>0</v>
      </c>
    </row>
    <row r="75" spans="1:15" x14ac:dyDescent="0.25">
      <c r="A75" s="64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3" t="s">
        <v>8</v>
      </c>
      <c r="H75" s="63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2"/>
        <v>0</v>
      </c>
    </row>
    <row r="76" spans="1:15" ht="30" x14ac:dyDescent="0.25">
      <c r="A76" s="64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3" t="s">
        <v>8</v>
      </c>
      <c r="H76" s="63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2"/>
        <v>0</v>
      </c>
    </row>
    <row r="77" spans="1:15" ht="30" x14ac:dyDescent="0.25">
      <c r="A77" s="65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3" t="s">
        <v>8</v>
      </c>
      <c r="H77" s="63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2"/>
        <v>0</v>
      </c>
    </row>
    <row r="78" spans="1:15" ht="30" x14ac:dyDescent="0.25">
      <c r="A78" s="65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3" t="s">
        <v>8</v>
      </c>
      <c r="H78" s="63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2"/>
        <v>0</v>
      </c>
    </row>
    <row r="79" spans="1:15" x14ac:dyDescent="0.25">
      <c r="A79" s="64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3" t="s">
        <v>8</v>
      </c>
      <c r="H79" s="63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2"/>
        <v>0</v>
      </c>
    </row>
    <row r="80" spans="1:15" ht="30" x14ac:dyDescent="0.25">
      <c r="A80" s="65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3" t="s">
        <v>8</v>
      </c>
      <c r="H80" s="63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2"/>
        <v>0</v>
      </c>
    </row>
    <row r="81" spans="1:15" ht="30" x14ac:dyDescent="0.25">
      <c r="A81" s="65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3" t="s">
        <v>8</v>
      </c>
      <c r="H81" s="63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2"/>
        <v>0</v>
      </c>
    </row>
    <row r="82" spans="1:15" ht="30" x14ac:dyDescent="0.25">
      <c r="A82" s="64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3" t="s">
        <v>8</v>
      </c>
      <c r="H82" s="63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2"/>
        <v>0</v>
      </c>
    </row>
    <row r="83" spans="1:15" ht="30" x14ac:dyDescent="0.25">
      <c r="A83" s="65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3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2"/>
        <v>0</v>
      </c>
    </row>
    <row r="84" spans="1:15" x14ac:dyDescent="0.25">
      <c r="A84" s="66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2"/>
        <v>0</v>
      </c>
    </row>
    <row r="85" spans="1:15" x14ac:dyDescent="0.25">
      <c r="A85" s="24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3" t="s">
        <v>8</v>
      </c>
      <c r="I85" s="56" t="s">
        <v>8</v>
      </c>
      <c r="J85" s="4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2"/>
        <v>0</v>
      </c>
    </row>
    <row r="86" spans="1:15" ht="30" x14ac:dyDescent="0.25">
      <c r="A86" s="68" t="s">
        <v>84</v>
      </c>
      <c r="B86" s="59">
        <v>350000000</v>
      </c>
      <c r="C86" s="60">
        <f>C8</f>
        <v>125946.7</v>
      </c>
      <c r="D86" s="60">
        <f t="shared" ref="D86:I86" si="3">SUM(D9:D85)</f>
        <v>10607914.41</v>
      </c>
      <c r="E86" s="60">
        <f t="shared" si="3"/>
        <v>7797865.3499999996</v>
      </c>
      <c r="F86" s="60">
        <f t="shared" si="3"/>
        <v>12772441.839999998</v>
      </c>
      <c r="G86" s="60">
        <f t="shared" si="3"/>
        <v>34428481.619999997</v>
      </c>
      <c r="H86" s="60">
        <f t="shared" si="3"/>
        <v>19361988.77</v>
      </c>
      <c r="I86" s="60">
        <f t="shared" si="3"/>
        <v>9654486.3200000003</v>
      </c>
      <c r="J86" s="60">
        <f>SUM(J9:J85)</f>
        <v>46525588.560000002</v>
      </c>
      <c r="K86" s="60">
        <f>SUM(K9:K85)</f>
        <v>20364342.240000002</v>
      </c>
      <c r="L86" s="60">
        <f>SUM(L9:L85)</f>
        <v>34330867.039999992</v>
      </c>
      <c r="M86" s="60">
        <f>SUM(M9:M85)</f>
        <v>46126881.569999985</v>
      </c>
      <c r="N86" s="59" t="s">
        <v>8</v>
      </c>
      <c r="O86" s="61">
        <f>C86+D86+E86+F86+G86+H86+I86+J86+K86</f>
        <v>161639055.81</v>
      </c>
    </row>
    <row r="87" spans="1:15" x14ac:dyDescent="0.25">
      <c r="A87" s="17" t="s">
        <v>141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t="s">
        <v>142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143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144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145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146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147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9" x14ac:dyDescent="0.25">
      <c r="A97" s="62" t="s">
        <v>154</v>
      </c>
      <c r="I97" s="69"/>
    </row>
    <row r="98" spans="1:9" x14ac:dyDescent="0.25">
      <c r="A98" s="40" t="s">
        <v>155</v>
      </c>
    </row>
  </sheetData>
  <mergeCells count="5">
    <mergeCell ref="A1:N1"/>
    <mergeCell ref="A2:N2"/>
    <mergeCell ref="A3:N3"/>
    <mergeCell ref="A4:N4"/>
    <mergeCell ref="A5:N5"/>
  </mergeCells>
  <pageMargins left="0.23622047244094491" right="0" top="0.55118110236220474" bottom="0.74803149606299213" header="0.51181102362204722" footer="0.31496062992125984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102</v>
      </c>
    </row>
    <row r="7" spans="1:3" x14ac:dyDescent="0.25">
      <c r="B7" s="23" t="s">
        <v>103</v>
      </c>
    </row>
    <row r="8" spans="1:3" x14ac:dyDescent="0.25">
      <c r="B8" s="23" t="s">
        <v>104</v>
      </c>
    </row>
    <row r="9" spans="1:3" x14ac:dyDescent="0.25">
      <c r="B9" s="23" t="s">
        <v>105</v>
      </c>
    </row>
    <row r="10" spans="1:3" x14ac:dyDescent="0.25">
      <c r="A10" s="29" t="s">
        <v>106</v>
      </c>
      <c r="B10" s="29" t="s">
        <v>107</v>
      </c>
      <c r="C10" s="29" t="s">
        <v>108</v>
      </c>
    </row>
    <row r="11" spans="1:3" x14ac:dyDescent="0.25">
      <c r="A11" s="29">
        <v>2.2000000000000002</v>
      </c>
      <c r="B11" s="30" t="s">
        <v>109</v>
      </c>
      <c r="C11" s="33">
        <v>0</v>
      </c>
    </row>
    <row r="12" spans="1:3" x14ac:dyDescent="0.25">
      <c r="A12" s="29" t="s">
        <v>110</v>
      </c>
      <c r="B12" s="32" t="s">
        <v>111</v>
      </c>
      <c r="C12" s="33">
        <v>125946.7</v>
      </c>
    </row>
    <row r="13" spans="1:3" ht="33" customHeight="1" x14ac:dyDescent="0.25">
      <c r="A13" s="31" t="s">
        <v>112</v>
      </c>
      <c r="B13" s="30" t="s">
        <v>113</v>
      </c>
      <c r="C13" s="33">
        <v>0</v>
      </c>
    </row>
    <row r="14" spans="1:3" x14ac:dyDescent="0.25">
      <c r="A14" s="25" t="s">
        <v>114</v>
      </c>
      <c r="B14" s="27" t="s">
        <v>115</v>
      </c>
      <c r="C14" s="33">
        <v>0</v>
      </c>
    </row>
    <row r="15" spans="1:3" x14ac:dyDescent="0.25">
      <c r="A15" s="25" t="s">
        <v>116</v>
      </c>
      <c r="B15" s="24" t="s">
        <v>117</v>
      </c>
      <c r="C15" s="33">
        <v>0</v>
      </c>
    </row>
    <row r="16" spans="1:3" x14ac:dyDescent="0.25">
      <c r="A16" s="29" t="s">
        <v>118</v>
      </c>
      <c r="B16" s="30" t="s">
        <v>119</v>
      </c>
      <c r="C16" s="33">
        <v>0</v>
      </c>
    </row>
    <row r="17" spans="1:3" x14ac:dyDescent="0.25">
      <c r="A17" s="25" t="s">
        <v>120</v>
      </c>
      <c r="B17" s="24" t="s">
        <v>121</v>
      </c>
      <c r="C17" s="33">
        <v>0</v>
      </c>
    </row>
    <row r="18" spans="1:3" x14ac:dyDescent="0.25">
      <c r="A18" s="25" t="s">
        <v>122</v>
      </c>
      <c r="B18" s="24" t="s">
        <v>123</v>
      </c>
      <c r="C18" s="35">
        <v>0</v>
      </c>
    </row>
    <row r="19" spans="1:3" x14ac:dyDescent="0.25">
      <c r="A19" s="24"/>
      <c r="B19" s="28" t="s">
        <v>124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125</v>
      </c>
      <c r="C21" s="33">
        <v>0</v>
      </c>
    </row>
    <row r="22" spans="1:3" x14ac:dyDescent="0.25">
      <c r="A22" s="25" t="s">
        <v>126</v>
      </c>
      <c r="B22" s="24" t="s">
        <v>127</v>
      </c>
      <c r="C22" s="36">
        <v>0</v>
      </c>
    </row>
    <row r="23" spans="1:3" x14ac:dyDescent="0.25">
      <c r="A23" s="25" t="s">
        <v>128</v>
      </c>
      <c r="B23" s="24" t="s">
        <v>129</v>
      </c>
      <c r="C23" s="33">
        <v>0</v>
      </c>
    </row>
    <row r="24" spans="1:3" x14ac:dyDescent="0.25">
      <c r="A24" s="24"/>
      <c r="B24" s="24" t="s">
        <v>130</v>
      </c>
      <c r="C24" s="33">
        <v>0</v>
      </c>
    </row>
    <row r="26" spans="1:3" x14ac:dyDescent="0.25">
      <c r="A26" s="23"/>
      <c r="B26" s="29" t="s">
        <v>131</v>
      </c>
      <c r="C26" s="38">
        <f>C12</f>
        <v>125946.7</v>
      </c>
    </row>
    <row r="32" spans="1:3" x14ac:dyDescent="0.25">
      <c r="B32" s="39" t="s">
        <v>132</v>
      </c>
    </row>
    <row r="33" spans="2:2" x14ac:dyDescent="0.25">
      <c r="B33" s="23" t="s">
        <v>133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134</v>
      </c>
    </row>
    <row r="7" spans="1:3" x14ac:dyDescent="0.25">
      <c r="B7" s="23" t="s">
        <v>135</v>
      </c>
    </row>
    <row r="8" spans="1:3" x14ac:dyDescent="0.25">
      <c r="B8" s="23" t="s">
        <v>136</v>
      </c>
    </row>
    <row r="9" spans="1:3" x14ac:dyDescent="0.25">
      <c r="B9" s="23" t="s">
        <v>137</v>
      </c>
    </row>
    <row r="10" spans="1:3" x14ac:dyDescent="0.25">
      <c r="B10" s="23"/>
    </row>
    <row r="11" spans="1:3" x14ac:dyDescent="0.25">
      <c r="A11" s="29" t="s">
        <v>106</v>
      </c>
      <c r="B11" s="29" t="s">
        <v>107</v>
      </c>
      <c r="C11" s="29" t="s">
        <v>108</v>
      </c>
    </row>
    <row r="12" spans="1:3" x14ac:dyDescent="0.25">
      <c r="A12" s="29">
        <v>2.2000000000000002</v>
      </c>
      <c r="B12" s="30" t="s">
        <v>109</v>
      </c>
      <c r="C12" s="33">
        <v>0</v>
      </c>
    </row>
    <row r="13" spans="1:3" x14ac:dyDescent="0.25">
      <c r="A13" s="29" t="s">
        <v>110</v>
      </c>
      <c r="B13" s="32" t="s">
        <v>111</v>
      </c>
      <c r="C13" s="33">
        <v>0</v>
      </c>
    </row>
    <row r="14" spans="1:3" ht="33" customHeight="1" x14ac:dyDescent="0.25">
      <c r="A14" s="31" t="s">
        <v>112</v>
      </c>
      <c r="B14" s="30" t="s">
        <v>113</v>
      </c>
      <c r="C14" s="33">
        <v>0</v>
      </c>
    </row>
    <row r="15" spans="1:3" x14ac:dyDescent="0.25">
      <c r="A15" s="25" t="s">
        <v>114</v>
      </c>
      <c r="B15" s="27" t="s">
        <v>115</v>
      </c>
      <c r="C15" s="33">
        <v>0</v>
      </c>
    </row>
    <row r="16" spans="1:3" x14ac:dyDescent="0.25">
      <c r="A16" s="25" t="s">
        <v>116</v>
      </c>
      <c r="B16" s="24" t="s">
        <v>117</v>
      </c>
      <c r="C16" s="33">
        <v>0</v>
      </c>
    </row>
    <row r="17" spans="1:3" x14ac:dyDescent="0.25">
      <c r="A17" s="29" t="s">
        <v>118</v>
      </c>
      <c r="B17" s="30" t="s">
        <v>119</v>
      </c>
      <c r="C17" s="33">
        <v>0</v>
      </c>
    </row>
    <row r="18" spans="1:3" x14ac:dyDescent="0.25">
      <c r="A18" s="25" t="s">
        <v>120</v>
      </c>
      <c r="B18" s="24" t="s">
        <v>121</v>
      </c>
      <c r="C18" s="33">
        <v>0</v>
      </c>
    </row>
    <row r="19" spans="1:3" x14ac:dyDescent="0.25">
      <c r="A19" s="25" t="s">
        <v>122</v>
      </c>
      <c r="B19" s="24" t="s">
        <v>123</v>
      </c>
      <c r="C19" s="35">
        <v>0</v>
      </c>
    </row>
    <row r="20" spans="1:3" x14ac:dyDescent="0.25">
      <c r="A20" s="24"/>
      <c r="B20" s="28" t="s">
        <v>124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125</v>
      </c>
      <c r="C22" s="33">
        <v>0</v>
      </c>
    </row>
    <row r="23" spans="1:3" x14ac:dyDescent="0.25">
      <c r="A23" s="25" t="s">
        <v>126</v>
      </c>
      <c r="B23" s="24" t="s">
        <v>127</v>
      </c>
      <c r="C23" s="36">
        <v>0</v>
      </c>
    </row>
    <row r="24" spans="1:3" x14ac:dyDescent="0.25">
      <c r="A24" s="25" t="s">
        <v>128</v>
      </c>
      <c r="B24" s="24" t="s">
        <v>129</v>
      </c>
      <c r="C24" s="33">
        <v>0</v>
      </c>
    </row>
    <row r="25" spans="1:3" x14ac:dyDescent="0.25">
      <c r="A25" s="24"/>
      <c r="B25" s="24" t="s">
        <v>130</v>
      </c>
      <c r="C25" s="33">
        <v>0</v>
      </c>
    </row>
    <row r="27" spans="1:3" x14ac:dyDescent="0.25">
      <c r="A27" s="23"/>
      <c r="B27" s="29" t="s">
        <v>138</v>
      </c>
      <c r="C27" s="38">
        <f>C13</f>
        <v>0</v>
      </c>
    </row>
    <row r="31" spans="1:3" x14ac:dyDescent="0.25">
      <c r="B31" s="39" t="s">
        <v>139</v>
      </c>
    </row>
    <row r="32" spans="1:3" x14ac:dyDescent="0.25">
      <c r="B32" s="23" t="s">
        <v>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Benny Adames</cp:lastModifiedBy>
  <cp:revision/>
  <cp:lastPrinted>2022-12-01T16:49:43Z</cp:lastPrinted>
  <dcterms:created xsi:type="dcterms:W3CDTF">2018-04-17T18:57:16Z</dcterms:created>
  <dcterms:modified xsi:type="dcterms:W3CDTF">2022-12-01T16:51:55Z</dcterms:modified>
  <cp:category/>
  <cp:contentStatus/>
</cp:coreProperties>
</file>